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175" windowHeight="7875" activeTab="2"/>
  </bookViews>
  <sheets>
    <sheet name="unit 1" sheetId="1" r:id="rId1"/>
    <sheet name="unit 2" sheetId="2" r:id="rId2"/>
    <sheet name="unit 3" sheetId="3" r:id="rId3"/>
  </sheets>
  <definedNames/>
  <calcPr fullCalcOnLoad="1"/>
</workbook>
</file>

<file path=xl/sharedStrings.xml><?xml version="1.0" encoding="utf-8"?>
<sst xmlns="http://schemas.openxmlformats.org/spreadsheetml/2006/main" count="192" uniqueCount="47">
  <si>
    <t>AC-DC Single Output Voltage external Power Supply Test Report</t>
  </si>
  <si>
    <t>Lab Test Results</t>
  </si>
  <si>
    <t>Manufacturer Name</t>
  </si>
  <si>
    <t>Model</t>
  </si>
  <si>
    <t>Nameplate Specifications</t>
  </si>
  <si>
    <t>Related Product Specifications</t>
  </si>
  <si>
    <t>Input</t>
  </si>
  <si>
    <t>Output</t>
  </si>
  <si>
    <t>Voltage (V)</t>
  </si>
  <si>
    <t>Current (A)</t>
  </si>
  <si>
    <t>Power (Watts)</t>
  </si>
  <si>
    <t>Frequency (Hz)</t>
  </si>
  <si>
    <t>Date Measured</t>
  </si>
  <si>
    <t>Ambient Temp. °C</t>
  </si>
  <si>
    <t>Output Cord AWG and Length</t>
  </si>
  <si>
    <t>Active Power Measurements</t>
  </si>
  <si>
    <t>No Load</t>
  </si>
  <si>
    <t>Percent of Rated Load</t>
  </si>
  <si>
    <t>Average</t>
  </si>
  <si>
    <t>DC Output Current (mA)</t>
  </si>
  <si>
    <t>DC Output Voltage (V)</t>
  </si>
  <si>
    <t xml:space="preserve">DC Output Power (W) </t>
  </si>
  <si>
    <t xml:space="preserve"> </t>
  </si>
  <si>
    <t>AC Input Voltage (V)</t>
  </si>
  <si>
    <t>AC Input Power (W)</t>
  </si>
  <si>
    <t>Total Harmonic Distortion (THD)</t>
  </si>
  <si>
    <t>True Power Factor(Watts/VA)</t>
  </si>
  <si>
    <t>Ac Input Frequency</t>
  </si>
  <si>
    <t>Power Consumed by UUT (W)</t>
  </si>
  <si>
    <t>Efficiency</t>
  </si>
  <si>
    <t>Limits</t>
  </si>
  <si>
    <t xml:space="preserve">Ave. Efficiency </t>
  </si>
  <si>
    <t>No Load power</t>
  </si>
  <si>
    <t>GLOBTEK, INC.</t>
  </si>
  <si>
    <t>100-240</t>
  </si>
  <si>
    <t>50-60</t>
  </si>
  <si>
    <t>CEC Level IV/EISA</t>
  </si>
  <si>
    <t>Energy Star Level V</t>
  </si>
  <si>
    <t>25 DEG</t>
  </si>
  <si>
    <t>Type of Output Cord</t>
  </si>
  <si>
    <t>0.5w</t>
  </si>
  <si>
    <t>0.3w</t>
  </si>
  <si>
    <t>Part Number</t>
  </si>
  <si>
    <t>GT-41080-1824</t>
  </si>
  <si>
    <t>WR9QI750LCP-N(RV)</t>
  </si>
  <si>
    <t>20AWG, 2400(+/-10)mm</t>
  </si>
  <si>
    <t>FT1, 1185, E240426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</si>
</sst>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"/>
    <numFmt numFmtId="172" formatCode="0.000_);[Red]\(0.000\)"/>
    <numFmt numFmtId="173" formatCode="0.000%"/>
  </numFmts>
  <fonts count="25">
    <font>
      <sz val="11"/>
      <color indexed="8"/>
      <name val="Calibri"/>
      <family val="2"/>
    </font>
    <font>
      <b/>
      <sz val="11"/>
      <name val="Tahoma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2" fillId="0" borderId="0" xfId="0" applyFont="1" applyAlignment="1">
      <alignment/>
    </xf>
    <xf numFmtId="0" fontId="20" fillId="0" borderId="16" xfId="0" applyFont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3" fillId="0" borderId="20" xfId="0" applyFont="1" applyBorder="1" applyAlignment="1">
      <alignment/>
    </xf>
    <xf numFmtId="0" fontId="21" fillId="24" borderId="20" xfId="0" applyFont="1" applyFill="1" applyBorder="1" applyAlignment="1">
      <alignment vertical="center"/>
    </xf>
    <xf numFmtId="0" fontId="21" fillId="24" borderId="21" xfId="0" applyFont="1" applyFill="1" applyBorder="1" applyAlignment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9" fontId="20" fillId="24" borderId="23" xfId="0" applyNumberFormat="1" applyFont="1" applyFill="1" applyBorder="1" applyAlignment="1">
      <alignment horizontal="center" vertical="center"/>
    </xf>
    <xf numFmtId="9" fontId="20" fillId="24" borderId="8" xfId="0" applyNumberFormat="1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168" fontId="21" fillId="8" borderId="23" xfId="0" applyNumberFormat="1" applyFont="1" applyFill="1" applyBorder="1" applyAlignment="1">
      <alignment horizontal="center" vertical="center"/>
    </xf>
    <xf numFmtId="168" fontId="21" fillId="8" borderId="8" xfId="0" applyNumberFormat="1" applyFont="1" applyFill="1" applyBorder="1" applyAlignment="1">
      <alignment horizontal="center" vertical="center"/>
    </xf>
    <xf numFmtId="0" fontId="21" fillId="20" borderId="25" xfId="0" applyFont="1" applyFill="1" applyBorder="1" applyAlignment="1">
      <alignment horizontal="center" vertical="center"/>
    </xf>
    <xf numFmtId="169" fontId="21" fillId="8" borderId="23" xfId="0" applyNumberFormat="1" applyFont="1" applyFill="1" applyBorder="1" applyAlignment="1">
      <alignment horizontal="center" vertical="center"/>
    </xf>
    <xf numFmtId="169" fontId="21" fillId="8" borderId="8" xfId="0" applyNumberFormat="1" applyFont="1" applyFill="1" applyBorder="1" applyAlignment="1">
      <alignment horizontal="center" vertical="center"/>
    </xf>
    <xf numFmtId="0" fontId="21" fillId="20" borderId="26" xfId="0" applyFont="1" applyFill="1" applyBorder="1" applyAlignment="1">
      <alignment horizontal="center" vertical="center"/>
    </xf>
    <xf numFmtId="170" fontId="21" fillId="8" borderId="23" xfId="0" applyNumberFormat="1" applyFont="1" applyFill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171" fontId="21" fillId="8" borderId="23" xfId="0" applyNumberFormat="1" applyFont="1" applyFill="1" applyBorder="1" applyAlignment="1">
      <alignment horizontal="center" vertical="center"/>
    </xf>
    <xf numFmtId="171" fontId="21" fillId="8" borderId="8" xfId="0" applyNumberFormat="1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169" fontId="21" fillId="24" borderId="24" xfId="0" applyNumberFormat="1" applyFont="1" applyFill="1" applyBorder="1" applyAlignment="1">
      <alignment horizontal="center" vertical="center"/>
    </xf>
    <xf numFmtId="1" fontId="21" fillId="24" borderId="24" xfId="0" applyNumberFormat="1" applyFont="1" applyFill="1" applyBorder="1" applyAlignment="1">
      <alignment horizontal="center" vertical="center"/>
    </xf>
    <xf numFmtId="2" fontId="21" fillId="20" borderId="27" xfId="0" applyNumberFormat="1" applyFont="1" applyFill="1" applyBorder="1" applyAlignment="1">
      <alignment horizontal="center" vertical="center"/>
    </xf>
    <xf numFmtId="2" fontId="21" fillId="20" borderId="30" xfId="0" applyNumberFormat="1" applyFont="1" applyFill="1" applyBorder="1" applyAlignment="1">
      <alignment horizontal="center" vertical="center"/>
    </xf>
    <xf numFmtId="172" fontId="21" fillId="8" borderId="23" xfId="0" applyNumberFormat="1" applyFont="1" applyFill="1" applyBorder="1" applyAlignment="1">
      <alignment horizontal="center" vertical="center"/>
    </xf>
    <xf numFmtId="172" fontId="21" fillId="8" borderId="8" xfId="0" applyNumberFormat="1" applyFont="1" applyFill="1" applyBorder="1" applyAlignment="1">
      <alignment horizontal="center" vertical="center"/>
    </xf>
    <xf numFmtId="170" fontId="21" fillId="8" borderId="8" xfId="0" applyNumberFormat="1" applyFont="1" applyFill="1" applyBorder="1" applyAlignment="1">
      <alignment horizontal="center" vertical="center"/>
    </xf>
    <xf numFmtId="2" fontId="21" fillId="20" borderId="31" xfId="0" applyNumberFormat="1" applyFont="1" applyFill="1" applyBorder="1" applyAlignment="1">
      <alignment horizontal="center" vertical="center"/>
    </xf>
    <xf numFmtId="173" fontId="21" fillId="8" borderId="8" xfId="0" applyNumberFormat="1" applyFont="1" applyFill="1" applyBorder="1" applyAlignment="1">
      <alignment horizontal="center" vertical="center"/>
    </xf>
    <xf numFmtId="173" fontId="21" fillId="24" borderId="24" xfId="0" applyNumberFormat="1" applyFont="1" applyFill="1" applyBorder="1" applyAlignment="1">
      <alignment horizontal="center" vertical="center"/>
    </xf>
    <xf numFmtId="0" fontId="1" fillId="24" borderId="32" xfId="0" applyFont="1" applyFill="1" applyBorder="1" applyAlignment="1">
      <alignment vertical="center"/>
    </xf>
    <xf numFmtId="0" fontId="1" fillId="24" borderId="33" xfId="0" applyFont="1" applyFill="1" applyBorder="1" applyAlignment="1">
      <alignment vertical="center"/>
    </xf>
    <xf numFmtId="0" fontId="1" fillId="24" borderId="34" xfId="0" applyFont="1" applyFill="1" applyBorder="1" applyAlignment="1">
      <alignment vertical="center"/>
    </xf>
    <xf numFmtId="0" fontId="21" fillId="8" borderId="32" xfId="0" applyFont="1" applyFill="1" applyBorder="1" applyAlignment="1">
      <alignment horizontal="center" vertical="center"/>
    </xf>
    <xf numFmtId="0" fontId="21" fillId="8" borderId="3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3" fillId="8" borderId="32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2" fillId="2" borderId="37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24" borderId="40" xfId="0" applyFont="1" applyFill="1" applyBorder="1" applyAlignment="1">
      <alignment horizontal="left" vertical="center"/>
    </xf>
    <xf numFmtId="0" fontId="20" fillId="24" borderId="27" xfId="0" applyFont="1" applyFill="1" applyBorder="1" applyAlignment="1">
      <alignment horizontal="left" vertical="center"/>
    </xf>
    <xf numFmtId="0" fontId="20" fillId="24" borderId="23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center"/>
    </xf>
    <xf numFmtId="0" fontId="22" fillId="2" borderId="42" xfId="0" applyFont="1" applyFill="1" applyBorder="1" applyAlignment="1">
      <alignment horizontal="center"/>
    </xf>
    <xf numFmtId="0" fontId="20" fillId="24" borderId="37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left" vertical="center"/>
    </xf>
    <xf numFmtId="0" fontId="20" fillId="24" borderId="38" xfId="0" applyFont="1" applyFill="1" applyBorder="1" applyAlignment="1">
      <alignment horizontal="left" vertical="center"/>
    </xf>
    <xf numFmtId="0" fontId="20" fillId="24" borderId="39" xfId="0" applyFont="1" applyFill="1" applyBorder="1" applyAlignment="1">
      <alignment horizontal="left" vertical="center"/>
    </xf>
    <xf numFmtId="0" fontId="20" fillId="20" borderId="40" xfId="0" applyFont="1" applyFill="1" applyBorder="1" applyAlignment="1">
      <alignment horizontal="left" vertical="center"/>
    </xf>
    <xf numFmtId="0" fontId="20" fillId="20" borderId="27" xfId="0" applyFont="1" applyFill="1" applyBorder="1" applyAlignment="1">
      <alignment horizontal="left" vertical="center"/>
    </xf>
    <xf numFmtId="0" fontId="21" fillId="8" borderId="43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5" fontId="23" fillId="2" borderId="32" xfId="0" applyNumberFormat="1" applyFont="1" applyFill="1" applyBorder="1" applyAlignment="1">
      <alignment horizontal="center"/>
    </xf>
    <xf numFmtId="0" fontId="23" fillId="2" borderId="34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87" zoomScaleNormal="87" zoomScalePageLayoutView="0" workbookViewId="0" topLeftCell="A18">
      <selection activeCell="K29" sqref="K29"/>
    </sheetView>
  </sheetViews>
  <sheetFormatPr defaultColWidth="9.140625" defaultRowHeight="15" customHeight="1"/>
  <cols>
    <col min="4" max="4" width="1.421875" style="0" customWidth="1"/>
    <col min="5" max="5" width="19.421875" style="0" customWidth="1"/>
    <col min="6" max="6" width="14.421875" style="0" customWidth="1"/>
    <col min="7" max="7" width="12.28125" style="0" customWidth="1"/>
    <col min="8" max="8" width="12.140625" style="0" customWidth="1"/>
    <col min="9" max="9" width="12.8515625" style="0" customWidth="1"/>
    <col min="10" max="10" width="13.28125" style="0" customWidth="1"/>
    <col min="11" max="16" width="15.7109375" style="0" customWidth="1"/>
  </cols>
  <sheetData>
    <row r="1" spans="1:5" ht="15" customHeight="1" thickBot="1">
      <c r="A1" s="1" t="s">
        <v>0</v>
      </c>
      <c r="B1" s="2"/>
      <c r="C1" s="2"/>
      <c r="D1" s="2"/>
      <c r="E1" s="2"/>
    </row>
    <row r="2" spans="1:10" ht="15.75" customHeight="1" thickBot="1">
      <c r="A2" s="54" t="s">
        <v>1</v>
      </c>
      <c r="B2" s="54"/>
      <c r="C2" s="54"/>
      <c r="D2" s="2"/>
      <c r="E2" s="2"/>
      <c r="G2" s="88" t="s">
        <v>30</v>
      </c>
      <c r="H2" s="89"/>
      <c r="I2" s="89"/>
      <c r="J2" s="90"/>
    </row>
    <row r="3" spans="1:10" ht="15.75" customHeight="1" thickBot="1">
      <c r="A3" s="48" t="s">
        <v>2</v>
      </c>
      <c r="B3" s="49"/>
      <c r="C3" s="50"/>
      <c r="D3" s="55" t="s">
        <v>33</v>
      </c>
      <c r="E3" s="56"/>
      <c r="G3" s="91" t="s">
        <v>36</v>
      </c>
      <c r="H3" s="92"/>
      <c r="I3" s="93" t="s">
        <v>37</v>
      </c>
      <c r="J3" s="94"/>
    </row>
    <row r="4" spans="1:10" ht="15.75" customHeight="1" thickBot="1">
      <c r="A4" s="48" t="s">
        <v>3</v>
      </c>
      <c r="B4" s="49"/>
      <c r="C4" s="50"/>
      <c r="D4" s="51" t="s">
        <v>43</v>
      </c>
      <c r="E4" s="52"/>
      <c r="G4" s="4" t="s">
        <v>31</v>
      </c>
      <c r="H4" s="3" t="s">
        <v>32</v>
      </c>
      <c r="I4" s="3" t="s">
        <v>31</v>
      </c>
      <c r="J4" s="5" t="s">
        <v>32</v>
      </c>
    </row>
    <row r="5" spans="1:10" ht="15.75" customHeight="1" thickBot="1">
      <c r="A5" s="48" t="s">
        <v>42</v>
      </c>
      <c r="B5" s="49"/>
      <c r="C5" s="50"/>
      <c r="E5" t="s">
        <v>44</v>
      </c>
      <c r="G5" s="6">
        <v>0.7601</v>
      </c>
      <c r="H5" s="7" t="s">
        <v>40</v>
      </c>
      <c r="I5" s="9">
        <v>0.8029</v>
      </c>
      <c r="J5" s="8" t="s">
        <v>41</v>
      </c>
    </row>
    <row r="8" spans="1:8" ht="18.75" customHeight="1" thickBot="1">
      <c r="A8" s="53" t="s">
        <v>4</v>
      </c>
      <c r="B8" s="53"/>
      <c r="C8" s="53"/>
      <c r="D8" s="53"/>
      <c r="E8" s="53"/>
      <c r="F8" s="53"/>
      <c r="H8" s="97"/>
    </row>
    <row r="9" spans="1:6" ht="15" customHeight="1">
      <c r="A9" s="61" t="s">
        <v>5</v>
      </c>
      <c r="B9" s="62"/>
      <c r="C9" s="62"/>
      <c r="D9" s="63"/>
      <c r="E9" s="11" t="s">
        <v>6</v>
      </c>
      <c r="F9" s="11" t="s">
        <v>7</v>
      </c>
    </row>
    <row r="10" spans="1:10" ht="15" customHeight="1">
      <c r="A10" s="64" t="s">
        <v>8</v>
      </c>
      <c r="B10" s="65"/>
      <c r="C10" s="65"/>
      <c r="D10" s="66"/>
      <c r="E10" s="12" t="s">
        <v>34</v>
      </c>
      <c r="F10" s="12">
        <v>24</v>
      </c>
      <c r="G10" s="10"/>
      <c r="H10" s="10"/>
      <c r="I10" s="10"/>
      <c r="J10" s="10"/>
    </row>
    <row r="11" spans="1:10" ht="15" customHeight="1">
      <c r="A11" s="64" t="s">
        <v>9</v>
      </c>
      <c r="B11" s="65"/>
      <c r="C11" s="65"/>
      <c r="D11" s="66"/>
      <c r="E11" s="12">
        <v>0.6</v>
      </c>
      <c r="F11" s="12">
        <v>0.75</v>
      </c>
      <c r="G11" s="10"/>
      <c r="H11" s="10"/>
      <c r="I11" s="10"/>
      <c r="J11" s="10"/>
    </row>
    <row r="12" spans="1:10" ht="15" customHeight="1" thickBot="1">
      <c r="A12" s="64" t="s">
        <v>10</v>
      </c>
      <c r="B12" s="65"/>
      <c r="C12" s="65"/>
      <c r="D12" s="66"/>
      <c r="E12" s="13"/>
      <c r="F12" s="12">
        <v>18</v>
      </c>
      <c r="G12" s="10"/>
      <c r="H12" s="10"/>
      <c r="I12" s="10"/>
      <c r="J12" s="10"/>
    </row>
    <row r="13" spans="1:10" ht="15.75" customHeight="1" thickBot="1">
      <c r="A13" s="69" t="s">
        <v>11</v>
      </c>
      <c r="B13" s="70"/>
      <c r="C13" s="70"/>
      <c r="D13" s="71"/>
      <c r="E13" s="14" t="s">
        <v>35</v>
      </c>
      <c r="F13" s="13"/>
      <c r="G13" s="10"/>
      <c r="H13" s="10"/>
      <c r="I13" s="10"/>
      <c r="J13" s="10"/>
    </row>
    <row r="14" spans="1:10" ht="15.75" customHeight="1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.75" customHeight="1" thickBot="1">
      <c r="A15" s="67" t="s">
        <v>12</v>
      </c>
      <c r="B15" s="68"/>
      <c r="C15" s="10"/>
      <c r="D15" s="10"/>
      <c r="E15" s="95">
        <v>40851</v>
      </c>
      <c r="F15" s="96"/>
      <c r="G15" s="10"/>
      <c r="H15" s="10"/>
      <c r="I15" s="10"/>
      <c r="J15" s="10"/>
    </row>
    <row r="16" spans="1:10" ht="15.75" customHeight="1">
      <c r="A16" s="57" t="s">
        <v>13</v>
      </c>
      <c r="B16" s="58"/>
      <c r="C16" s="10"/>
      <c r="D16" s="10"/>
      <c r="E16" s="59" t="s">
        <v>38</v>
      </c>
      <c r="F16" s="60"/>
      <c r="G16" s="10"/>
      <c r="H16" s="10"/>
      <c r="I16" s="10"/>
      <c r="J16" s="10"/>
    </row>
    <row r="17" spans="1:10" ht="15.75" customHeight="1" thickBot="1">
      <c r="A17" s="15" t="s">
        <v>14</v>
      </c>
      <c r="B17" s="16"/>
      <c r="C17" s="17"/>
      <c r="D17" s="18"/>
      <c r="E17" s="75" t="s">
        <v>45</v>
      </c>
      <c r="F17" s="76"/>
      <c r="G17" s="10"/>
      <c r="H17" s="10"/>
      <c r="I17" s="10"/>
      <c r="J17" s="10"/>
    </row>
    <row r="18" spans="1:10" ht="15.75" customHeight="1" thickBot="1">
      <c r="A18" s="15" t="s">
        <v>39</v>
      </c>
      <c r="B18" s="16"/>
      <c r="C18" s="10"/>
      <c r="D18" s="18"/>
      <c r="E18" s="75" t="s">
        <v>46</v>
      </c>
      <c r="F18" s="76"/>
      <c r="G18" s="10"/>
      <c r="H18" s="10"/>
      <c r="I18" s="10"/>
      <c r="J18" s="10"/>
    </row>
    <row r="19" spans="1:10" ht="15.75" customHeight="1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8.75" customHeight="1" thickBot="1">
      <c r="A20" s="19"/>
      <c r="B20" s="19"/>
      <c r="C20" s="19"/>
      <c r="D20" s="20"/>
      <c r="E20" s="77" t="s">
        <v>15</v>
      </c>
      <c r="F20" s="78"/>
      <c r="G20" s="78"/>
      <c r="H20" s="79"/>
      <c r="I20" s="21" t="s">
        <v>16</v>
      </c>
      <c r="J20" s="22"/>
    </row>
    <row r="21" spans="1:10" ht="15" customHeight="1">
      <c r="A21" s="80" t="s">
        <v>17</v>
      </c>
      <c r="B21" s="81"/>
      <c r="C21" s="81"/>
      <c r="D21" s="82"/>
      <c r="E21" s="23">
        <v>1</v>
      </c>
      <c r="F21" s="24">
        <v>0.75</v>
      </c>
      <c r="G21" s="24">
        <v>0.5</v>
      </c>
      <c r="H21" s="24">
        <v>0.25</v>
      </c>
      <c r="I21" s="24">
        <v>0</v>
      </c>
      <c r="J21" s="25" t="s">
        <v>18</v>
      </c>
    </row>
    <row r="22" spans="1:10" ht="15" customHeight="1">
      <c r="A22" s="72" t="s">
        <v>19</v>
      </c>
      <c r="B22" s="73"/>
      <c r="C22" s="73"/>
      <c r="D22" s="74"/>
      <c r="E22" s="26">
        <v>750</v>
      </c>
      <c r="F22" s="27">
        <v>563</v>
      </c>
      <c r="G22" s="27">
        <v>375</v>
      </c>
      <c r="H22" s="27">
        <v>188</v>
      </c>
      <c r="I22" s="27">
        <v>0</v>
      </c>
      <c r="J22" s="28"/>
    </row>
    <row r="23" spans="1:10" ht="15" customHeight="1">
      <c r="A23" s="72" t="s">
        <v>20</v>
      </c>
      <c r="B23" s="73"/>
      <c r="C23" s="73"/>
      <c r="D23" s="74"/>
      <c r="E23" s="29">
        <v>24.31</v>
      </c>
      <c r="F23" s="30">
        <v>24.34</v>
      </c>
      <c r="G23" s="30">
        <v>24.38</v>
      </c>
      <c r="H23" s="30">
        <v>24.43</v>
      </c>
      <c r="I23" s="30">
        <v>24.47</v>
      </c>
      <c r="J23" s="31"/>
    </row>
    <row r="24" spans="1:10" ht="15" customHeight="1">
      <c r="A24" s="72" t="s">
        <v>21</v>
      </c>
      <c r="B24" s="73"/>
      <c r="C24" s="73"/>
      <c r="D24" s="74"/>
      <c r="E24" s="32">
        <f>(E22*E23)/1000</f>
        <v>18.2325</v>
      </c>
      <c r="F24" s="32">
        <f>(F22*F23)/1000</f>
        <v>13.70342</v>
      </c>
      <c r="G24" s="32">
        <f>(G22*G23)/1000</f>
        <v>9.1425</v>
      </c>
      <c r="H24" s="32">
        <f>(H22*H23)/1000</f>
        <v>4.59284</v>
      </c>
      <c r="I24" s="32">
        <f>(I22*I23)/1000</f>
        <v>0</v>
      </c>
      <c r="J24" s="31"/>
    </row>
    <row r="25" spans="1:10" ht="15" customHeight="1">
      <c r="A25" s="83"/>
      <c r="B25" s="84"/>
      <c r="C25" s="84"/>
      <c r="D25" s="84"/>
      <c r="E25" s="33"/>
      <c r="F25" s="33" t="s">
        <v>22</v>
      </c>
      <c r="G25" s="33"/>
      <c r="H25" s="33"/>
      <c r="I25" s="33"/>
      <c r="J25" s="34"/>
    </row>
    <row r="26" spans="1:10" ht="15" customHeight="1">
      <c r="A26" s="72" t="s">
        <v>23</v>
      </c>
      <c r="B26" s="73"/>
      <c r="C26" s="73"/>
      <c r="D26" s="74"/>
      <c r="E26" s="85">
        <v>115</v>
      </c>
      <c r="F26" s="86"/>
      <c r="G26" s="86"/>
      <c r="H26" s="86"/>
      <c r="I26" s="87"/>
      <c r="J26" s="31"/>
    </row>
    <row r="27" spans="1:10" ht="15" customHeight="1">
      <c r="A27" s="72" t="s">
        <v>24</v>
      </c>
      <c r="B27" s="73"/>
      <c r="C27" s="73"/>
      <c r="D27" s="74"/>
      <c r="E27" s="35">
        <v>21.651</v>
      </c>
      <c r="F27" s="36">
        <v>16.194</v>
      </c>
      <c r="G27" s="36">
        <v>10.86</v>
      </c>
      <c r="H27" s="36">
        <v>5.7316</v>
      </c>
      <c r="I27" s="36">
        <v>0.2097</v>
      </c>
      <c r="J27" s="37"/>
    </row>
    <row r="28" spans="1:10" ht="15" customHeight="1">
      <c r="A28" s="72" t="s">
        <v>25</v>
      </c>
      <c r="B28" s="73"/>
      <c r="C28" s="73"/>
      <c r="D28" s="74"/>
      <c r="E28" s="29">
        <v>0.2876</v>
      </c>
      <c r="F28" s="30">
        <v>0.2564</v>
      </c>
      <c r="G28" s="30">
        <v>0.2108</v>
      </c>
      <c r="H28" s="30">
        <v>0.1677</v>
      </c>
      <c r="I28" s="30">
        <v>0.0943</v>
      </c>
      <c r="J28" s="38">
        <f>AVERAGE(E28:I28)</f>
        <v>0.20335999999999999</v>
      </c>
    </row>
    <row r="29" spans="1:10" ht="15" customHeight="1">
      <c r="A29" s="72" t="s">
        <v>26</v>
      </c>
      <c r="B29" s="73"/>
      <c r="C29" s="73"/>
      <c r="D29" s="74"/>
      <c r="E29" s="29">
        <v>0.5234</v>
      </c>
      <c r="F29" s="30">
        <v>0.4942</v>
      </c>
      <c r="G29" s="30">
        <v>0.4505</v>
      </c>
      <c r="H29" s="30">
        <v>0.3844</v>
      </c>
      <c r="I29" s="30">
        <v>0.0453</v>
      </c>
      <c r="J29" s="38">
        <f>AVERAGE(E29:I29)</f>
        <v>0.37955999999999995</v>
      </c>
    </row>
    <row r="30" spans="1:10" ht="15" customHeight="1">
      <c r="A30" s="72" t="s">
        <v>27</v>
      </c>
      <c r="B30" s="73"/>
      <c r="C30" s="73"/>
      <c r="D30" s="74"/>
      <c r="E30" s="12">
        <v>60</v>
      </c>
      <c r="F30" s="12">
        <v>60</v>
      </c>
      <c r="G30" s="12">
        <v>60</v>
      </c>
      <c r="H30" s="12">
        <v>60</v>
      </c>
      <c r="I30" s="12">
        <v>60</v>
      </c>
      <c r="J30" s="39">
        <f>AVERAGE(E30:I30)</f>
        <v>60</v>
      </c>
    </row>
    <row r="31" spans="1:10" ht="15" customHeight="1">
      <c r="A31" s="83"/>
      <c r="B31" s="84"/>
      <c r="C31" s="84"/>
      <c r="D31" s="84"/>
      <c r="E31" s="40"/>
      <c r="F31" s="40"/>
      <c r="G31" s="40"/>
      <c r="H31" s="40"/>
      <c r="I31" s="40"/>
      <c r="J31" s="41"/>
    </row>
    <row r="32" spans="1:10" ht="15" customHeight="1">
      <c r="A32" s="72" t="s">
        <v>28</v>
      </c>
      <c r="B32" s="73"/>
      <c r="C32" s="73"/>
      <c r="D32" s="74"/>
      <c r="E32" s="42">
        <f>E27-E24</f>
        <v>3.418499999999998</v>
      </c>
      <c r="F32" s="43">
        <f>F27-F24</f>
        <v>2.4905799999999996</v>
      </c>
      <c r="G32" s="43">
        <f>G27-G24</f>
        <v>1.7174999999999994</v>
      </c>
      <c r="H32" s="43">
        <f>H27-H24</f>
        <v>1.1387600000000004</v>
      </c>
      <c r="I32" s="44"/>
      <c r="J32" s="45"/>
    </row>
    <row r="33" spans="1:10" ht="15" customHeight="1">
      <c r="A33" s="72" t="s">
        <v>29</v>
      </c>
      <c r="B33" s="73"/>
      <c r="C33" s="73"/>
      <c r="D33" s="74"/>
      <c r="E33" s="46">
        <f>E24/E27</f>
        <v>0.8421089095191909</v>
      </c>
      <c r="F33" s="46">
        <f>F24/F27</f>
        <v>0.8462035321724095</v>
      </c>
      <c r="G33" s="46">
        <f>G24/G27</f>
        <v>0.8418508287292819</v>
      </c>
      <c r="H33" s="46">
        <f>H24/H27</f>
        <v>0.8013190034196385</v>
      </c>
      <c r="I33" s="46"/>
      <c r="J33" s="47">
        <f>AVERAGE(E33:H33)</f>
        <v>0.8328705684601301</v>
      </c>
    </row>
    <row r="34" spans="1:10" ht="1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.75" customHeight="1" thickBot="1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8.75" customHeight="1" thickBot="1">
      <c r="A36" s="19"/>
      <c r="B36" s="19"/>
      <c r="C36" s="19"/>
      <c r="D36" s="20"/>
      <c r="E36" s="77" t="s">
        <v>15</v>
      </c>
      <c r="F36" s="78"/>
      <c r="G36" s="78"/>
      <c r="H36" s="79"/>
      <c r="I36" s="21" t="s">
        <v>16</v>
      </c>
      <c r="J36" s="22"/>
    </row>
    <row r="37" spans="1:10" ht="15" customHeight="1">
      <c r="A37" s="80" t="s">
        <v>17</v>
      </c>
      <c r="B37" s="81"/>
      <c r="C37" s="81"/>
      <c r="D37" s="82"/>
      <c r="E37" s="23">
        <v>1</v>
      </c>
      <c r="F37" s="24">
        <v>0.75</v>
      </c>
      <c r="G37" s="24">
        <v>0.5</v>
      </c>
      <c r="H37" s="24">
        <v>0.25</v>
      </c>
      <c r="I37" s="24">
        <v>0</v>
      </c>
      <c r="J37" s="25" t="s">
        <v>18</v>
      </c>
    </row>
    <row r="38" spans="1:10" ht="15" customHeight="1">
      <c r="A38" s="72" t="s">
        <v>19</v>
      </c>
      <c r="B38" s="73"/>
      <c r="C38" s="73"/>
      <c r="D38" s="74"/>
      <c r="E38" s="26">
        <v>750</v>
      </c>
      <c r="F38" s="27">
        <v>563</v>
      </c>
      <c r="G38" s="27">
        <v>375</v>
      </c>
      <c r="H38" s="27">
        <v>188</v>
      </c>
      <c r="I38" s="27">
        <v>0</v>
      </c>
      <c r="J38" s="28"/>
    </row>
    <row r="39" spans="1:10" ht="15" customHeight="1">
      <c r="A39" s="72" t="s">
        <v>20</v>
      </c>
      <c r="B39" s="73"/>
      <c r="C39" s="73"/>
      <c r="D39" s="74"/>
      <c r="E39" s="29">
        <v>24.31</v>
      </c>
      <c r="F39" s="30">
        <v>24.35</v>
      </c>
      <c r="G39" s="30">
        <v>24.39</v>
      </c>
      <c r="H39" s="30">
        <v>24.42</v>
      </c>
      <c r="I39" s="30">
        <v>24.46</v>
      </c>
      <c r="J39" s="31"/>
    </row>
    <row r="40" spans="1:10" ht="15" customHeight="1">
      <c r="A40" s="72" t="s">
        <v>21</v>
      </c>
      <c r="B40" s="73"/>
      <c r="C40" s="73"/>
      <c r="D40" s="74"/>
      <c r="E40" s="32">
        <f>(E38*E39)/1000</f>
        <v>18.2325</v>
      </c>
      <c r="F40" s="32">
        <f>(F38*F39)/1000</f>
        <v>13.709050000000001</v>
      </c>
      <c r="G40" s="32">
        <f>(G38*G39)/1000</f>
        <v>9.14625</v>
      </c>
      <c r="H40" s="32">
        <f>(H38*H39)/1000</f>
        <v>4.59096</v>
      </c>
      <c r="I40" s="32">
        <f>(I38*I39)/1000</f>
        <v>0</v>
      </c>
      <c r="J40" s="31"/>
    </row>
    <row r="41" spans="1:10" ht="15" customHeight="1">
      <c r="A41" s="83"/>
      <c r="B41" s="84"/>
      <c r="C41" s="84"/>
      <c r="D41" s="84"/>
      <c r="E41" s="33"/>
      <c r="F41" s="33" t="s">
        <v>22</v>
      </c>
      <c r="G41" s="33"/>
      <c r="H41" s="33"/>
      <c r="I41" s="33"/>
      <c r="J41" s="34"/>
    </row>
    <row r="42" spans="1:10" ht="15" customHeight="1">
      <c r="A42" s="72" t="s">
        <v>23</v>
      </c>
      <c r="B42" s="73"/>
      <c r="C42" s="73"/>
      <c r="D42" s="74"/>
      <c r="E42" s="85">
        <v>230</v>
      </c>
      <c r="F42" s="86"/>
      <c r="G42" s="86"/>
      <c r="H42" s="86"/>
      <c r="I42" s="87"/>
      <c r="J42" s="31"/>
    </row>
    <row r="43" spans="1:10" ht="15" customHeight="1">
      <c r="A43" s="72" t="s">
        <v>24</v>
      </c>
      <c r="B43" s="73"/>
      <c r="C43" s="73"/>
      <c r="D43" s="74"/>
      <c r="E43" s="35">
        <v>21.61</v>
      </c>
      <c r="F43" s="36">
        <v>16.49</v>
      </c>
      <c r="G43" s="36">
        <v>11.177</v>
      </c>
      <c r="H43" s="36">
        <v>6.052</v>
      </c>
      <c r="I43" s="36">
        <v>0.2564</v>
      </c>
      <c r="J43" s="37"/>
    </row>
    <row r="44" spans="1:10" ht="15" customHeight="1">
      <c r="A44" s="72" t="s">
        <v>25</v>
      </c>
      <c r="B44" s="73"/>
      <c r="C44" s="73"/>
      <c r="D44" s="74"/>
      <c r="E44" s="29">
        <v>0.1364</v>
      </c>
      <c r="F44" s="30">
        <v>0.1221</v>
      </c>
      <c r="G44" s="30">
        <v>0.1056</v>
      </c>
      <c r="H44" s="30">
        <v>0.0827</v>
      </c>
      <c r="I44" s="30">
        <v>0.0516</v>
      </c>
      <c r="J44" s="38">
        <f>AVERAGE(E44:I44)</f>
        <v>0.09967999999999999</v>
      </c>
    </row>
    <row r="45" spans="1:10" ht="15" customHeight="1">
      <c r="A45" s="72" t="s">
        <v>26</v>
      </c>
      <c r="B45" s="73"/>
      <c r="C45" s="73"/>
      <c r="D45" s="74"/>
      <c r="E45" s="29">
        <v>0.389</v>
      </c>
      <c r="F45" s="30">
        <v>0.3651</v>
      </c>
      <c r="G45" s="30">
        <v>0.3307</v>
      </c>
      <c r="H45" s="30">
        <v>0.2698</v>
      </c>
      <c r="I45" s="30">
        <v>0.0207</v>
      </c>
      <c r="J45" s="38">
        <f>AVERAGE(E45:I45)</f>
        <v>0.27505999999999997</v>
      </c>
    </row>
    <row r="46" spans="1:10" ht="15" customHeight="1">
      <c r="A46" s="72" t="s">
        <v>27</v>
      </c>
      <c r="B46" s="73"/>
      <c r="C46" s="73"/>
      <c r="D46" s="74"/>
      <c r="E46" s="12">
        <v>50</v>
      </c>
      <c r="F46" s="12">
        <v>50</v>
      </c>
      <c r="G46" s="12">
        <v>50</v>
      </c>
      <c r="H46" s="12">
        <v>50</v>
      </c>
      <c r="I46" s="12">
        <v>50</v>
      </c>
      <c r="J46" s="39">
        <f>AVERAGE(E46:H46)</f>
        <v>50</v>
      </c>
    </row>
    <row r="47" spans="1:10" ht="15" customHeight="1">
      <c r="A47" s="83"/>
      <c r="B47" s="84"/>
      <c r="C47" s="84"/>
      <c r="D47" s="84"/>
      <c r="E47" s="40"/>
      <c r="F47" s="40"/>
      <c r="G47" s="40"/>
      <c r="H47" s="40"/>
      <c r="I47" s="40"/>
      <c r="J47" s="41"/>
    </row>
    <row r="48" spans="1:10" ht="15" customHeight="1">
      <c r="A48" s="72" t="s">
        <v>28</v>
      </c>
      <c r="B48" s="73"/>
      <c r="C48" s="73"/>
      <c r="D48" s="74"/>
      <c r="E48" s="42">
        <f>E43-E40</f>
        <v>3.3774999999999977</v>
      </c>
      <c r="F48" s="43">
        <f>F43-F40</f>
        <v>2.780949999999997</v>
      </c>
      <c r="G48" s="43">
        <f>G43-G40</f>
        <v>2.0307499999999994</v>
      </c>
      <c r="H48" s="43">
        <f>H43-H40</f>
        <v>1.4610399999999997</v>
      </c>
      <c r="I48" s="44"/>
      <c r="J48" s="45"/>
    </row>
    <row r="49" spans="1:10" ht="15" customHeight="1">
      <c r="A49" s="72" t="s">
        <v>29</v>
      </c>
      <c r="B49" s="73"/>
      <c r="C49" s="73"/>
      <c r="D49" s="74"/>
      <c r="E49" s="46">
        <f>E40/E43</f>
        <v>0.8437066173068025</v>
      </c>
      <c r="F49" s="46">
        <f>F40/F43</f>
        <v>0.8313553668890238</v>
      </c>
      <c r="G49" s="46">
        <f>G40/G43</f>
        <v>0.8183099221615818</v>
      </c>
      <c r="H49" s="46">
        <f>H40/H43</f>
        <v>0.7585855915399868</v>
      </c>
      <c r="I49" s="46"/>
      <c r="J49" s="47">
        <f>AVERAGE(E49:H49)</f>
        <v>0.8129893744743487</v>
      </c>
    </row>
  </sheetData>
  <sheetProtection/>
  <mergeCells count="51">
    <mergeCell ref="E17:F17"/>
    <mergeCell ref="G2:J2"/>
    <mergeCell ref="G3:H3"/>
    <mergeCell ref="I3:J3"/>
    <mergeCell ref="E15:F15"/>
    <mergeCell ref="A49:D49"/>
    <mergeCell ref="A43:D43"/>
    <mergeCell ref="A44:D44"/>
    <mergeCell ref="A45:D45"/>
    <mergeCell ref="A46:D46"/>
    <mergeCell ref="A47:D47"/>
    <mergeCell ref="A48:D48"/>
    <mergeCell ref="A38:D38"/>
    <mergeCell ref="A39:D39"/>
    <mergeCell ref="A40:D40"/>
    <mergeCell ref="A41:D41"/>
    <mergeCell ref="E26:I26"/>
    <mergeCell ref="A27:D27"/>
    <mergeCell ref="A42:D42"/>
    <mergeCell ref="E42:I42"/>
    <mergeCell ref="A30:D30"/>
    <mergeCell ref="A31:D31"/>
    <mergeCell ref="A32:D32"/>
    <mergeCell ref="A33:D33"/>
    <mergeCell ref="E36:H36"/>
    <mergeCell ref="A37:D37"/>
    <mergeCell ref="A28:D28"/>
    <mergeCell ref="A29:D29"/>
    <mergeCell ref="E18:F18"/>
    <mergeCell ref="E20:H20"/>
    <mergeCell ref="A21:D21"/>
    <mergeCell ref="A22:D22"/>
    <mergeCell ref="A23:D23"/>
    <mergeCell ref="A24:D24"/>
    <mergeCell ref="A25:D25"/>
    <mergeCell ref="A26:D26"/>
    <mergeCell ref="A16:B16"/>
    <mergeCell ref="E16:F16"/>
    <mergeCell ref="A9:D9"/>
    <mergeCell ref="A10:D10"/>
    <mergeCell ref="A11:D11"/>
    <mergeCell ref="A15:B15"/>
    <mergeCell ref="A12:D12"/>
    <mergeCell ref="A13:D13"/>
    <mergeCell ref="A5:C5"/>
    <mergeCell ref="A8:F8"/>
    <mergeCell ref="A2:C2"/>
    <mergeCell ref="A3:C3"/>
    <mergeCell ref="D3:E3"/>
    <mergeCell ref="A4:C4"/>
    <mergeCell ref="D4:E4"/>
  </mergeCells>
  <printOptions/>
  <pageMargins left="0.7" right="0.7" top="0.75" bottom="0.75" header="0.3" footer="0.3"/>
  <pageSetup fitToHeight="1" fitToWidth="1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="87" zoomScaleNormal="87" zoomScalePageLayoutView="0" workbookViewId="0" topLeftCell="A15">
      <selection activeCell="L39" sqref="L39"/>
    </sheetView>
  </sheetViews>
  <sheetFormatPr defaultColWidth="9.140625" defaultRowHeight="15" customHeight="1"/>
  <cols>
    <col min="4" max="4" width="1.421875" style="0" customWidth="1"/>
    <col min="5" max="5" width="19.421875" style="0" customWidth="1"/>
    <col min="6" max="6" width="14.421875" style="0" customWidth="1"/>
    <col min="7" max="7" width="12.28125" style="0" customWidth="1"/>
    <col min="8" max="8" width="12.140625" style="0" customWidth="1"/>
    <col min="9" max="9" width="12.8515625" style="0" customWidth="1"/>
    <col min="10" max="10" width="13.28125" style="0" customWidth="1"/>
  </cols>
  <sheetData>
    <row r="1" spans="1:5" ht="15" customHeight="1" thickBot="1">
      <c r="A1" s="1" t="s">
        <v>0</v>
      </c>
      <c r="B1" s="2"/>
      <c r="C1" s="2"/>
      <c r="D1" s="2"/>
      <c r="E1" s="2"/>
    </row>
    <row r="2" spans="1:10" ht="15" customHeight="1" thickBot="1">
      <c r="A2" s="54" t="s">
        <v>1</v>
      </c>
      <c r="B2" s="54"/>
      <c r="C2" s="54"/>
      <c r="D2" s="2"/>
      <c r="E2" s="2"/>
      <c r="G2" s="88" t="s">
        <v>30</v>
      </c>
      <c r="H2" s="89"/>
      <c r="I2" s="89"/>
      <c r="J2" s="90"/>
    </row>
    <row r="3" spans="1:10" ht="15" customHeight="1" thickBot="1">
      <c r="A3" s="48" t="s">
        <v>2</v>
      </c>
      <c r="B3" s="49"/>
      <c r="C3" s="50"/>
      <c r="D3" s="55" t="s">
        <v>33</v>
      </c>
      <c r="E3" s="56"/>
      <c r="G3" s="91" t="s">
        <v>36</v>
      </c>
      <c r="H3" s="92"/>
      <c r="I3" s="93" t="s">
        <v>37</v>
      </c>
      <c r="J3" s="94"/>
    </row>
    <row r="4" spans="1:10" ht="15" customHeight="1" thickBot="1">
      <c r="A4" s="48" t="s">
        <v>3</v>
      </c>
      <c r="B4" s="49"/>
      <c r="C4" s="50"/>
      <c r="D4" s="51" t="s">
        <v>43</v>
      </c>
      <c r="E4" s="52"/>
      <c r="G4" s="4" t="s">
        <v>31</v>
      </c>
      <c r="H4" s="3" t="s">
        <v>32</v>
      </c>
      <c r="I4" s="3" t="s">
        <v>31</v>
      </c>
      <c r="J4" s="5" t="s">
        <v>32</v>
      </c>
    </row>
    <row r="5" spans="1:10" ht="15" customHeight="1" thickBot="1">
      <c r="A5" s="48" t="s">
        <v>42</v>
      </c>
      <c r="B5" s="49"/>
      <c r="C5" s="50"/>
      <c r="E5" t="s">
        <v>44</v>
      </c>
      <c r="G5" s="6">
        <v>0.7601</v>
      </c>
      <c r="H5" s="7" t="s">
        <v>40</v>
      </c>
      <c r="I5" s="9">
        <v>0.8029</v>
      </c>
      <c r="J5" s="8" t="s">
        <v>41</v>
      </c>
    </row>
    <row r="8" spans="1:8" ht="15" customHeight="1" thickBot="1">
      <c r="A8" s="53" t="s">
        <v>4</v>
      </c>
      <c r="B8" s="53"/>
      <c r="C8" s="53"/>
      <c r="D8" s="53"/>
      <c r="E8" s="53"/>
      <c r="F8" s="53"/>
      <c r="H8" s="97"/>
    </row>
    <row r="9" spans="1:6" ht="15" customHeight="1">
      <c r="A9" s="61" t="s">
        <v>5</v>
      </c>
      <c r="B9" s="62"/>
      <c r="C9" s="62"/>
      <c r="D9" s="63"/>
      <c r="E9" s="11" t="s">
        <v>6</v>
      </c>
      <c r="F9" s="11" t="s">
        <v>7</v>
      </c>
    </row>
    <row r="10" spans="1:10" ht="15" customHeight="1">
      <c r="A10" s="64" t="s">
        <v>8</v>
      </c>
      <c r="B10" s="65"/>
      <c r="C10" s="65"/>
      <c r="D10" s="66"/>
      <c r="E10" s="12" t="s">
        <v>34</v>
      </c>
      <c r="F10" s="12">
        <v>24</v>
      </c>
      <c r="G10" s="10"/>
      <c r="H10" s="10"/>
      <c r="I10" s="10"/>
      <c r="J10" s="10"/>
    </row>
    <row r="11" spans="1:10" ht="15" customHeight="1">
      <c r="A11" s="64" t="s">
        <v>9</v>
      </c>
      <c r="B11" s="65"/>
      <c r="C11" s="65"/>
      <c r="D11" s="66"/>
      <c r="E11" s="12">
        <v>0.6</v>
      </c>
      <c r="F11" s="12">
        <v>0.75</v>
      </c>
      <c r="G11" s="10"/>
      <c r="H11" s="10"/>
      <c r="I11" s="10"/>
      <c r="J11" s="10"/>
    </row>
    <row r="12" spans="1:10" ht="15" customHeight="1" thickBot="1">
      <c r="A12" s="64" t="s">
        <v>10</v>
      </c>
      <c r="B12" s="65"/>
      <c r="C12" s="65"/>
      <c r="D12" s="66"/>
      <c r="E12" s="13"/>
      <c r="F12" s="12">
        <v>18</v>
      </c>
      <c r="G12" s="10"/>
      <c r="H12" s="10"/>
      <c r="I12" s="10"/>
      <c r="J12" s="10"/>
    </row>
    <row r="13" spans="1:10" ht="15" customHeight="1" thickBot="1">
      <c r="A13" s="69" t="s">
        <v>11</v>
      </c>
      <c r="B13" s="70"/>
      <c r="C13" s="70"/>
      <c r="D13" s="71"/>
      <c r="E13" s="14" t="s">
        <v>35</v>
      </c>
      <c r="F13" s="13"/>
      <c r="G13" s="10"/>
      <c r="H13" s="10"/>
      <c r="I13" s="10"/>
      <c r="J13" s="10"/>
    </row>
    <row r="14" spans="1:10" ht="15" customHeight="1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" customHeight="1" thickBot="1">
      <c r="A15" s="67" t="s">
        <v>12</v>
      </c>
      <c r="B15" s="68"/>
      <c r="C15" s="10"/>
      <c r="D15" s="10"/>
      <c r="E15" s="95">
        <v>40851</v>
      </c>
      <c r="F15" s="96"/>
      <c r="G15" s="10"/>
      <c r="H15" s="10"/>
      <c r="I15" s="10"/>
      <c r="J15" s="10"/>
    </row>
    <row r="16" spans="1:10" ht="15" customHeight="1">
      <c r="A16" s="57" t="s">
        <v>13</v>
      </c>
      <c r="B16" s="58"/>
      <c r="C16" s="10"/>
      <c r="D16" s="10"/>
      <c r="E16" s="59" t="s">
        <v>38</v>
      </c>
      <c r="F16" s="60"/>
      <c r="G16" s="10"/>
      <c r="H16" s="10"/>
      <c r="I16" s="10"/>
      <c r="J16" s="10"/>
    </row>
    <row r="17" spans="1:10" ht="15" customHeight="1" thickBot="1">
      <c r="A17" s="15" t="s">
        <v>14</v>
      </c>
      <c r="B17" s="16"/>
      <c r="C17" s="17"/>
      <c r="D17" s="18"/>
      <c r="E17" s="75" t="s">
        <v>45</v>
      </c>
      <c r="F17" s="76"/>
      <c r="G17" s="10"/>
      <c r="H17" s="10"/>
      <c r="I17" s="10"/>
      <c r="J17" s="10"/>
    </row>
    <row r="18" spans="1:10" ht="15" customHeight="1" thickBot="1">
      <c r="A18" s="15" t="s">
        <v>39</v>
      </c>
      <c r="B18" s="16"/>
      <c r="C18" s="10"/>
      <c r="D18" s="18"/>
      <c r="E18" s="75" t="s">
        <v>46</v>
      </c>
      <c r="F18" s="76"/>
      <c r="G18" s="10"/>
      <c r="H18" s="10"/>
      <c r="I18" s="10"/>
      <c r="J18" s="10"/>
    </row>
    <row r="19" spans="1:10" ht="15" customHeight="1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" customHeight="1" thickBot="1">
      <c r="A20" s="19"/>
      <c r="B20" s="19"/>
      <c r="C20" s="19"/>
      <c r="D20" s="20"/>
      <c r="E20" s="77" t="s">
        <v>15</v>
      </c>
      <c r="F20" s="78"/>
      <c r="G20" s="78"/>
      <c r="H20" s="79"/>
      <c r="I20" s="21" t="s">
        <v>16</v>
      </c>
      <c r="J20" s="22"/>
    </row>
    <row r="21" spans="1:10" ht="15" customHeight="1">
      <c r="A21" s="80" t="s">
        <v>17</v>
      </c>
      <c r="B21" s="81"/>
      <c r="C21" s="81"/>
      <c r="D21" s="82"/>
      <c r="E21" s="23">
        <v>1</v>
      </c>
      <c r="F21" s="24">
        <v>0.75</v>
      </c>
      <c r="G21" s="24">
        <v>0.5</v>
      </c>
      <c r="H21" s="24">
        <v>0.25</v>
      </c>
      <c r="I21" s="24">
        <v>0</v>
      </c>
      <c r="J21" s="25" t="s">
        <v>18</v>
      </c>
    </row>
    <row r="22" spans="1:10" ht="15" customHeight="1">
      <c r="A22" s="72" t="s">
        <v>19</v>
      </c>
      <c r="B22" s="73"/>
      <c r="C22" s="73"/>
      <c r="D22" s="74"/>
      <c r="E22" s="26">
        <v>750</v>
      </c>
      <c r="F22" s="27">
        <v>563</v>
      </c>
      <c r="G22" s="27">
        <v>375</v>
      </c>
      <c r="H22" s="27">
        <v>188</v>
      </c>
      <c r="I22" s="27">
        <v>0</v>
      </c>
      <c r="J22" s="28"/>
    </row>
    <row r="23" spans="1:10" ht="15" customHeight="1">
      <c r="A23" s="72" t="s">
        <v>20</v>
      </c>
      <c r="B23" s="73"/>
      <c r="C23" s="73"/>
      <c r="D23" s="74"/>
      <c r="E23" s="29">
        <v>24.36</v>
      </c>
      <c r="F23" s="30">
        <v>24.39</v>
      </c>
      <c r="G23" s="30">
        <v>24.43</v>
      </c>
      <c r="H23" s="30">
        <v>24.47</v>
      </c>
      <c r="I23" s="30">
        <v>24.5</v>
      </c>
      <c r="J23" s="31"/>
    </row>
    <row r="24" spans="1:10" ht="15" customHeight="1">
      <c r="A24" s="72" t="s">
        <v>21</v>
      </c>
      <c r="B24" s="73"/>
      <c r="C24" s="73"/>
      <c r="D24" s="74"/>
      <c r="E24" s="32">
        <f>(E22*E23)/1000</f>
        <v>18.27</v>
      </c>
      <c r="F24" s="32">
        <f>(F22*F23)/1000</f>
        <v>13.73157</v>
      </c>
      <c r="G24" s="32">
        <f>(G22*G23)/1000</f>
        <v>9.16125</v>
      </c>
      <c r="H24" s="32">
        <f>(H22*H23)/1000</f>
        <v>4.600359999999999</v>
      </c>
      <c r="I24" s="32">
        <f>(I22*I23)/1000</f>
        <v>0</v>
      </c>
      <c r="J24" s="31"/>
    </row>
    <row r="25" spans="1:10" ht="15" customHeight="1">
      <c r="A25" s="83"/>
      <c r="B25" s="84"/>
      <c r="C25" s="84"/>
      <c r="D25" s="84"/>
      <c r="E25" s="33"/>
      <c r="F25" s="33" t="s">
        <v>22</v>
      </c>
      <c r="G25" s="33"/>
      <c r="H25" s="33"/>
      <c r="I25" s="33"/>
      <c r="J25" s="34"/>
    </row>
    <row r="26" spans="1:10" ht="15" customHeight="1">
      <c r="A26" s="72" t="s">
        <v>23</v>
      </c>
      <c r="B26" s="73"/>
      <c r="C26" s="73"/>
      <c r="D26" s="74"/>
      <c r="E26" s="85">
        <v>115</v>
      </c>
      <c r="F26" s="86"/>
      <c r="G26" s="86"/>
      <c r="H26" s="86"/>
      <c r="I26" s="87"/>
      <c r="J26" s="31"/>
    </row>
    <row r="27" spans="1:10" ht="15" customHeight="1">
      <c r="A27" s="72" t="s">
        <v>24</v>
      </c>
      <c r="B27" s="73"/>
      <c r="C27" s="73"/>
      <c r="D27" s="74"/>
      <c r="E27" s="35">
        <v>21.78</v>
      </c>
      <c r="F27" s="36">
        <v>16.31</v>
      </c>
      <c r="G27" s="36">
        <v>10.94</v>
      </c>
      <c r="H27" s="36">
        <v>5.727</v>
      </c>
      <c r="I27" s="36">
        <v>0.2197</v>
      </c>
      <c r="J27" s="37"/>
    </row>
    <row r="28" spans="1:10" ht="15" customHeight="1">
      <c r="A28" s="72" t="s">
        <v>25</v>
      </c>
      <c r="B28" s="73"/>
      <c r="C28" s="73"/>
      <c r="D28" s="74"/>
      <c r="E28" s="29">
        <v>0.2769</v>
      </c>
      <c r="F28" s="30">
        <v>0.2451</v>
      </c>
      <c r="G28" s="30">
        <v>0.2051</v>
      </c>
      <c r="H28" s="30">
        <v>0.1644</v>
      </c>
      <c r="I28" s="30">
        <v>0.0939</v>
      </c>
      <c r="J28" s="38">
        <f>AVERAGE(E28:I28)</f>
        <v>0.19708</v>
      </c>
    </row>
    <row r="29" spans="1:10" ht="15" customHeight="1">
      <c r="A29" s="72" t="s">
        <v>26</v>
      </c>
      <c r="B29" s="73"/>
      <c r="C29" s="73"/>
      <c r="D29" s="74"/>
      <c r="E29" s="29">
        <v>0.5324</v>
      </c>
      <c r="F29" s="30">
        <v>0.5003</v>
      </c>
      <c r="G29" s="30">
        <v>0.4552</v>
      </c>
      <c r="H29" s="30">
        <v>0.3843</v>
      </c>
      <c r="I29" s="30">
        <v>0.0495</v>
      </c>
      <c r="J29" s="38">
        <f>AVERAGE(E29:I29)</f>
        <v>0.38434</v>
      </c>
    </row>
    <row r="30" spans="1:10" ht="15" customHeight="1">
      <c r="A30" s="72" t="s">
        <v>27</v>
      </c>
      <c r="B30" s="73"/>
      <c r="C30" s="73"/>
      <c r="D30" s="74"/>
      <c r="E30" s="12">
        <v>60</v>
      </c>
      <c r="F30" s="12">
        <v>60</v>
      </c>
      <c r="G30" s="12">
        <v>60</v>
      </c>
      <c r="H30" s="12">
        <v>60</v>
      </c>
      <c r="I30" s="12">
        <v>60</v>
      </c>
      <c r="J30" s="39">
        <f>AVERAGE(E30:I30)</f>
        <v>60</v>
      </c>
    </row>
    <row r="31" spans="1:10" ht="15" customHeight="1">
      <c r="A31" s="83"/>
      <c r="B31" s="84"/>
      <c r="C31" s="84"/>
      <c r="D31" s="84"/>
      <c r="E31" s="40"/>
      <c r="F31" s="40"/>
      <c r="G31" s="40"/>
      <c r="H31" s="40"/>
      <c r="I31" s="40"/>
      <c r="J31" s="41"/>
    </row>
    <row r="32" spans="1:10" ht="15" customHeight="1">
      <c r="A32" s="72" t="s">
        <v>28</v>
      </c>
      <c r="B32" s="73"/>
      <c r="C32" s="73"/>
      <c r="D32" s="74"/>
      <c r="E32" s="42">
        <f>E27-E24</f>
        <v>3.5100000000000016</v>
      </c>
      <c r="F32" s="43">
        <f>F27-F24</f>
        <v>2.578429999999999</v>
      </c>
      <c r="G32" s="43">
        <f>G27-G24</f>
        <v>1.7787499999999987</v>
      </c>
      <c r="H32" s="43">
        <f>H27-H24</f>
        <v>1.126640000000001</v>
      </c>
      <c r="I32" s="44"/>
      <c r="J32" s="45"/>
    </row>
    <row r="33" spans="1:10" ht="15" customHeight="1">
      <c r="A33" s="72" t="s">
        <v>29</v>
      </c>
      <c r="B33" s="73"/>
      <c r="C33" s="73"/>
      <c r="D33" s="74"/>
      <c r="E33" s="46">
        <f>E24/E27</f>
        <v>0.8388429752066116</v>
      </c>
      <c r="F33" s="46">
        <f>F24/F27</f>
        <v>0.8419110974862049</v>
      </c>
      <c r="G33" s="46">
        <f>G24/G27</f>
        <v>0.8374085923217551</v>
      </c>
      <c r="H33" s="46">
        <f>H24/H27</f>
        <v>0.8032757115418193</v>
      </c>
      <c r="I33" s="46"/>
      <c r="J33" s="47">
        <f>AVERAGE(E33:H33)</f>
        <v>0.8303595941390978</v>
      </c>
    </row>
    <row r="34" spans="1:10" ht="1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 customHeight="1" thickBot="1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5" customHeight="1" thickBot="1">
      <c r="A36" s="19"/>
      <c r="B36" s="19"/>
      <c r="C36" s="19"/>
      <c r="D36" s="20"/>
      <c r="E36" s="77" t="s">
        <v>15</v>
      </c>
      <c r="F36" s="78"/>
      <c r="G36" s="78"/>
      <c r="H36" s="79"/>
      <c r="I36" s="21" t="s">
        <v>16</v>
      </c>
      <c r="J36" s="22"/>
    </row>
    <row r="37" spans="1:10" ht="15" customHeight="1">
      <c r="A37" s="80" t="s">
        <v>17</v>
      </c>
      <c r="B37" s="81"/>
      <c r="C37" s="81"/>
      <c r="D37" s="82"/>
      <c r="E37" s="23">
        <v>1</v>
      </c>
      <c r="F37" s="24">
        <v>0.75</v>
      </c>
      <c r="G37" s="24">
        <v>0.5</v>
      </c>
      <c r="H37" s="24">
        <v>0.25</v>
      </c>
      <c r="I37" s="24">
        <v>0</v>
      </c>
      <c r="J37" s="25" t="s">
        <v>18</v>
      </c>
    </row>
    <row r="38" spans="1:10" ht="15" customHeight="1">
      <c r="A38" s="72" t="s">
        <v>19</v>
      </c>
      <c r="B38" s="73"/>
      <c r="C38" s="73"/>
      <c r="D38" s="74"/>
      <c r="E38" s="26">
        <v>750</v>
      </c>
      <c r="F38" s="27">
        <v>563</v>
      </c>
      <c r="G38" s="27">
        <v>375</v>
      </c>
      <c r="H38" s="27">
        <v>188</v>
      </c>
      <c r="I38" s="27">
        <v>0</v>
      </c>
      <c r="J38" s="28"/>
    </row>
    <row r="39" spans="1:10" ht="15" customHeight="1">
      <c r="A39" s="72" t="s">
        <v>20</v>
      </c>
      <c r="B39" s="73"/>
      <c r="C39" s="73"/>
      <c r="D39" s="74"/>
      <c r="E39" s="29">
        <v>24.35</v>
      </c>
      <c r="F39" s="30">
        <v>24.39</v>
      </c>
      <c r="G39" s="30">
        <v>24.43</v>
      </c>
      <c r="H39" s="30">
        <v>24.47</v>
      </c>
      <c r="I39" s="30">
        <v>24.51</v>
      </c>
      <c r="J39" s="31"/>
    </row>
    <row r="40" spans="1:10" ht="15" customHeight="1">
      <c r="A40" s="72" t="s">
        <v>21</v>
      </c>
      <c r="B40" s="73"/>
      <c r="C40" s="73"/>
      <c r="D40" s="74"/>
      <c r="E40" s="32">
        <f>(E38*E39)/1000</f>
        <v>18.2625</v>
      </c>
      <c r="F40" s="32">
        <f>(F38*F39)/1000</f>
        <v>13.73157</v>
      </c>
      <c r="G40" s="32">
        <f>(G38*G39)/1000</f>
        <v>9.16125</v>
      </c>
      <c r="H40" s="32">
        <f>(H38*H39)/1000</f>
        <v>4.600359999999999</v>
      </c>
      <c r="I40" s="32">
        <f>(I38*I39)/1000</f>
        <v>0</v>
      </c>
      <c r="J40" s="31"/>
    </row>
    <row r="41" spans="1:10" ht="15" customHeight="1">
      <c r="A41" s="83"/>
      <c r="B41" s="84"/>
      <c r="C41" s="84"/>
      <c r="D41" s="84"/>
      <c r="E41" s="33"/>
      <c r="F41" s="33" t="s">
        <v>22</v>
      </c>
      <c r="G41" s="33"/>
      <c r="H41" s="33"/>
      <c r="I41" s="33"/>
      <c r="J41" s="34"/>
    </row>
    <row r="42" spans="1:10" ht="15" customHeight="1">
      <c r="A42" s="72" t="s">
        <v>23</v>
      </c>
      <c r="B42" s="73"/>
      <c r="C42" s="73"/>
      <c r="D42" s="74"/>
      <c r="E42" s="85">
        <v>230</v>
      </c>
      <c r="F42" s="86"/>
      <c r="G42" s="86"/>
      <c r="H42" s="86"/>
      <c r="I42" s="87"/>
      <c r="J42" s="31"/>
    </row>
    <row r="43" spans="1:10" ht="15" customHeight="1">
      <c r="A43" s="72" t="s">
        <v>24</v>
      </c>
      <c r="B43" s="73"/>
      <c r="C43" s="73"/>
      <c r="D43" s="74"/>
      <c r="E43" s="35">
        <v>21.54</v>
      </c>
      <c r="F43" s="36">
        <v>16.43</v>
      </c>
      <c r="G43" s="36">
        <v>11.18</v>
      </c>
      <c r="H43" s="36">
        <v>6.059</v>
      </c>
      <c r="I43" s="36">
        <v>0.2695</v>
      </c>
      <c r="J43" s="37"/>
    </row>
    <row r="44" spans="1:10" ht="15" customHeight="1">
      <c r="A44" s="72" t="s">
        <v>25</v>
      </c>
      <c r="B44" s="73"/>
      <c r="C44" s="73"/>
      <c r="D44" s="74"/>
      <c r="E44" s="29">
        <v>0.1396</v>
      </c>
      <c r="F44" s="30">
        <v>0.119</v>
      </c>
      <c r="G44" s="30">
        <v>0.1069</v>
      </c>
      <c r="H44" s="30">
        <v>0.0825</v>
      </c>
      <c r="I44" s="30">
        <v>0.0538</v>
      </c>
      <c r="J44" s="38">
        <f>AVERAGE(E44:I44)</f>
        <v>0.10036</v>
      </c>
    </row>
    <row r="45" spans="1:10" ht="15" customHeight="1">
      <c r="A45" s="72" t="s">
        <v>26</v>
      </c>
      <c r="B45" s="73"/>
      <c r="C45" s="73"/>
      <c r="D45" s="74"/>
      <c r="E45" s="29">
        <v>0.3834</v>
      </c>
      <c r="F45" s="30">
        <v>0.3614</v>
      </c>
      <c r="G45" s="30">
        <v>0.331</v>
      </c>
      <c r="H45" s="30">
        <v>0.2693</v>
      </c>
      <c r="I45" s="30">
        <v>0.0217</v>
      </c>
      <c r="J45" s="38">
        <f>AVERAGE(E45:I45)</f>
        <v>0.27336</v>
      </c>
    </row>
    <row r="46" spans="1:10" ht="15" customHeight="1">
      <c r="A46" s="72" t="s">
        <v>27</v>
      </c>
      <c r="B46" s="73"/>
      <c r="C46" s="73"/>
      <c r="D46" s="74"/>
      <c r="E46" s="12">
        <v>50</v>
      </c>
      <c r="F46" s="12">
        <v>50</v>
      </c>
      <c r="G46" s="12">
        <v>50</v>
      </c>
      <c r="H46" s="12">
        <v>50</v>
      </c>
      <c r="I46" s="12">
        <v>50</v>
      </c>
      <c r="J46" s="39">
        <f>AVERAGE(E46:H46)</f>
        <v>50</v>
      </c>
    </row>
    <row r="47" spans="1:10" ht="15" customHeight="1">
      <c r="A47" s="83"/>
      <c r="B47" s="84"/>
      <c r="C47" s="84"/>
      <c r="D47" s="84"/>
      <c r="E47" s="40"/>
      <c r="F47" s="40"/>
      <c r="G47" s="40"/>
      <c r="H47" s="40"/>
      <c r="I47" s="40"/>
      <c r="J47" s="41"/>
    </row>
    <row r="48" spans="1:10" ht="15" customHeight="1">
      <c r="A48" s="72" t="s">
        <v>28</v>
      </c>
      <c r="B48" s="73"/>
      <c r="C48" s="73"/>
      <c r="D48" s="74"/>
      <c r="E48" s="42">
        <f>E43-E40</f>
        <v>3.2775</v>
      </c>
      <c r="F48" s="43">
        <f>F43-F40</f>
        <v>2.69843</v>
      </c>
      <c r="G48" s="43">
        <f>G43-G40</f>
        <v>2.018749999999999</v>
      </c>
      <c r="H48" s="43">
        <f>H43-H40</f>
        <v>1.4586400000000008</v>
      </c>
      <c r="I48" s="44"/>
      <c r="J48" s="45"/>
    </row>
    <row r="49" spans="1:10" ht="15" customHeight="1">
      <c r="A49" s="72" t="s">
        <v>29</v>
      </c>
      <c r="B49" s="73"/>
      <c r="C49" s="73"/>
      <c r="D49" s="74"/>
      <c r="E49" s="46">
        <f>E40/E43</f>
        <v>0.8478412256267409</v>
      </c>
      <c r="F49" s="46">
        <f>F40/F43</f>
        <v>0.8357620206938527</v>
      </c>
      <c r="G49" s="46">
        <f>G40/G43</f>
        <v>0.8194320214669053</v>
      </c>
      <c r="H49" s="46">
        <f>H40/H43</f>
        <v>0.7592606040600758</v>
      </c>
      <c r="I49" s="46"/>
      <c r="J49" s="47">
        <f>AVERAGE(E49:H49)</f>
        <v>0.8155739679618936</v>
      </c>
    </row>
  </sheetData>
  <sheetProtection/>
  <mergeCells count="51">
    <mergeCell ref="A4:C4"/>
    <mergeCell ref="D4:E4"/>
    <mergeCell ref="A5:C5"/>
    <mergeCell ref="A2:C2"/>
    <mergeCell ref="G2:J2"/>
    <mergeCell ref="A3:C3"/>
    <mergeCell ref="D3:E3"/>
    <mergeCell ref="G3:H3"/>
    <mergeCell ref="I3:J3"/>
    <mergeCell ref="A8:F8"/>
    <mergeCell ref="A9:D9"/>
    <mergeCell ref="A10:D10"/>
    <mergeCell ref="A11:D11"/>
    <mergeCell ref="A12:D12"/>
    <mergeCell ref="A13:D13"/>
    <mergeCell ref="A15:B15"/>
    <mergeCell ref="E15:F15"/>
    <mergeCell ref="A16:B16"/>
    <mergeCell ref="E16:F16"/>
    <mergeCell ref="E18:F18"/>
    <mergeCell ref="E17:F17"/>
    <mergeCell ref="E20:H20"/>
    <mergeCell ref="A21:D21"/>
    <mergeCell ref="A22:D22"/>
    <mergeCell ref="A23:D23"/>
    <mergeCell ref="A24:D24"/>
    <mergeCell ref="A25:D25"/>
    <mergeCell ref="A26:D26"/>
    <mergeCell ref="E26:I26"/>
    <mergeCell ref="A27:D27"/>
    <mergeCell ref="A28:D28"/>
    <mergeCell ref="A29:D29"/>
    <mergeCell ref="A30:D30"/>
    <mergeCell ref="A31:D31"/>
    <mergeCell ref="A32:D32"/>
    <mergeCell ref="A33:D33"/>
    <mergeCell ref="E36:H36"/>
    <mergeCell ref="A37:D37"/>
    <mergeCell ref="A38:D38"/>
    <mergeCell ref="A39:D39"/>
    <mergeCell ref="A40:D40"/>
    <mergeCell ref="A41:D41"/>
    <mergeCell ref="A42:D42"/>
    <mergeCell ref="E42:I42"/>
    <mergeCell ref="A47:D47"/>
    <mergeCell ref="A48:D48"/>
    <mergeCell ref="A49:D49"/>
    <mergeCell ref="A43:D43"/>
    <mergeCell ref="A44:D44"/>
    <mergeCell ref="A45:D45"/>
    <mergeCell ref="A46:D46"/>
  </mergeCells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87" zoomScaleNormal="87" zoomScalePageLayoutView="0" workbookViewId="0" topLeftCell="A14">
      <selection activeCell="I46" sqref="I46"/>
    </sheetView>
  </sheetViews>
  <sheetFormatPr defaultColWidth="9.140625" defaultRowHeight="15" customHeight="1"/>
  <cols>
    <col min="4" max="4" width="1.421875" style="0" customWidth="1"/>
    <col min="5" max="5" width="19.421875" style="0" customWidth="1"/>
    <col min="6" max="6" width="14.421875" style="0" customWidth="1"/>
    <col min="7" max="7" width="12.28125" style="0" customWidth="1"/>
    <col min="8" max="8" width="12.140625" style="0" customWidth="1"/>
    <col min="9" max="9" width="12.8515625" style="0" customWidth="1"/>
    <col min="10" max="10" width="13.28125" style="0" customWidth="1"/>
  </cols>
  <sheetData>
    <row r="1" spans="1:5" ht="15" customHeight="1" thickBot="1">
      <c r="A1" s="1" t="s">
        <v>0</v>
      </c>
      <c r="B1" s="2"/>
      <c r="C1" s="2"/>
      <c r="D1" s="2"/>
      <c r="E1" s="2"/>
    </row>
    <row r="2" spans="1:10" ht="15" customHeight="1" thickBot="1">
      <c r="A2" s="54" t="s">
        <v>1</v>
      </c>
      <c r="B2" s="54"/>
      <c r="C2" s="54"/>
      <c r="D2" s="2"/>
      <c r="E2" s="2"/>
      <c r="G2" s="88" t="s">
        <v>30</v>
      </c>
      <c r="H2" s="89"/>
      <c r="I2" s="89"/>
      <c r="J2" s="90"/>
    </row>
    <row r="3" spans="1:10" ht="15" customHeight="1" thickBot="1">
      <c r="A3" s="48" t="s">
        <v>2</v>
      </c>
      <c r="B3" s="49"/>
      <c r="C3" s="50"/>
      <c r="D3" s="55" t="s">
        <v>33</v>
      </c>
      <c r="E3" s="56"/>
      <c r="G3" s="91" t="s">
        <v>36</v>
      </c>
      <c r="H3" s="92"/>
      <c r="I3" s="93" t="s">
        <v>37</v>
      </c>
      <c r="J3" s="94"/>
    </row>
    <row r="4" spans="1:10" ht="15" customHeight="1" thickBot="1">
      <c r="A4" s="48" t="s">
        <v>3</v>
      </c>
      <c r="B4" s="49"/>
      <c r="C4" s="50"/>
      <c r="D4" s="51" t="s">
        <v>43</v>
      </c>
      <c r="E4" s="52"/>
      <c r="G4" s="4" t="s">
        <v>31</v>
      </c>
      <c r="H4" s="3" t="s">
        <v>32</v>
      </c>
      <c r="I4" s="3" t="s">
        <v>31</v>
      </c>
      <c r="J4" s="5" t="s">
        <v>32</v>
      </c>
    </row>
    <row r="5" spans="1:10" ht="15" customHeight="1" thickBot="1">
      <c r="A5" s="48" t="s">
        <v>42</v>
      </c>
      <c r="B5" s="49"/>
      <c r="C5" s="50"/>
      <c r="E5" t="s">
        <v>44</v>
      </c>
      <c r="G5" s="6">
        <v>0.7601</v>
      </c>
      <c r="H5" s="7" t="s">
        <v>40</v>
      </c>
      <c r="I5" s="9">
        <v>0.8029</v>
      </c>
      <c r="J5" s="8" t="s">
        <v>41</v>
      </c>
    </row>
    <row r="8" spans="1:8" ht="15" customHeight="1" thickBot="1">
      <c r="A8" s="53" t="s">
        <v>4</v>
      </c>
      <c r="B8" s="53"/>
      <c r="C8" s="53"/>
      <c r="D8" s="53"/>
      <c r="E8" s="53"/>
      <c r="F8" s="53"/>
      <c r="H8" s="97"/>
    </row>
    <row r="9" spans="1:6" ht="15" customHeight="1">
      <c r="A9" s="61" t="s">
        <v>5</v>
      </c>
      <c r="B9" s="62"/>
      <c r="C9" s="62"/>
      <c r="D9" s="63"/>
      <c r="E9" s="11" t="s">
        <v>6</v>
      </c>
      <c r="F9" s="11" t="s">
        <v>7</v>
      </c>
    </row>
    <row r="10" spans="1:10" ht="15" customHeight="1">
      <c r="A10" s="64" t="s">
        <v>8</v>
      </c>
      <c r="B10" s="65"/>
      <c r="C10" s="65"/>
      <c r="D10" s="66"/>
      <c r="E10" s="12" t="s">
        <v>34</v>
      </c>
      <c r="F10" s="12">
        <v>24</v>
      </c>
      <c r="G10" s="10"/>
      <c r="H10" s="10"/>
      <c r="I10" s="10"/>
      <c r="J10" s="10"/>
    </row>
    <row r="11" spans="1:10" ht="15" customHeight="1">
      <c r="A11" s="64" t="s">
        <v>9</v>
      </c>
      <c r="B11" s="65"/>
      <c r="C11" s="65"/>
      <c r="D11" s="66"/>
      <c r="E11" s="12">
        <v>0.6</v>
      </c>
      <c r="F11" s="12">
        <v>0.75</v>
      </c>
      <c r="G11" s="10"/>
      <c r="H11" s="10"/>
      <c r="I11" s="10"/>
      <c r="J11" s="10"/>
    </row>
    <row r="12" spans="1:10" ht="15" customHeight="1" thickBot="1">
      <c r="A12" s="64" t="s">
        <v>10</v>
      </c>
      <c r="B12" s="65"/>
      <c r="C12" s="65"/>
      <c r="D12" s="66"/>
      <c r="E12" s="13"/>
      <c r="F12" s="12">
        <v>18</v>
      </c>
      <c r="G12" s="10"/>
      <c r="H12" s="10"/>
      <c r="I12" s="10"/>
      <c r="J12" s="10"/>
    </row>
    <row r="13" spans="1:10" ht="15" customHeight="1" thickBot="1">
      <c r="A13" s="69" t="s">
        <v>11</v>
      </c>
      <c r="B13" s="70"/>
      <c r="C13" s="70"/>
      <c r="D13" s="71"/>
      <c r="E13" s="14" t="s">
        <v>35</v>
      </c>
      <c r="F13" s="13"/>
      <c r="G13" s="10"/>
      <c r="H13" s="10"/>
      <c r="I13" s="10"/>
      <c r="J13" s="10"/>
    </row>
    <row r="14" spans="1:10" ht="15" customHeight="1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" customHeight="1" thickBot="1">
      <c r="A15" s="67" t="s">
        <v>12</v>
      </c>
      <c r="B15" s="68"/>
      <c r="C15" s="10"/>
      <c r="D15" s="10"/>
      <c r="E15" s="95">
        <v>40851</v>
      </c>
      <c r="F15" s="96"/>
      <c r="G15" s="10"/>
      <c r="H15" s="10"/>
      <c r="I15" s="10"/>
      <c r="J15" s="10"/>
    </row>
    <row r="16" spans="1:10" ht="15" customHeight="1">
      <c r="A16" s="57" t="s">
        <v>13</v>
      </c>
      <c r="B16" s="58"/>
      <c r="C16" s="10"/>
      <c r="D16" s="10"/>
      <c r="E16" s="59" t="s">
        <v>38</v>
      </c>
      <c r="F16" s="60"/>
      <c r="G16" s="10"/>
      <c r="H16" s="10"/>
      <c r="I16" s="10"/>
      <c r="J16" s="10"/>
    </row>
    <row r="17" spans="1:10" ht="15" customHeight="1" thickBot="1">
      <c r="A17" s="15" t="s">
        <v>14</v>
      </c>
      <c r="B17" s="16"/>
      <c r="C17" s="17"/>
      <c r="D17" s="18"/>
      <c r="E17" s="75" t="s">
        <v>45</v>
      </c>
      <c r="F17" s="76"/>
      <c r="G17" s="10"/>
      <c r="H17" s="10"/>
      <c r="I17" s="10"/>
      <c r="J17" s="10"/>
    </row>
    <row r="18" spans="1:10" ht="15" customHeight="1" thickBot="1">
      <c r="A18" s="15" t="s">
        <v>39</v>
      </c>
      <c r="B18" s="16"/>
      <c r="C18" s="10"/>
      <c r="D18" s="18"/>
      <c r="E18" s="75" t="s">
        <v>46</v>
      </c>
      <c r="F18" s="76"/>
      <c r="G18" s="10"/>
      <c r="H18" s="10"/>
      <c r="I18" s="10"/>
      <c r="J18" s="10"/>
    </row>
    <row r="19" spans="1:10" ht="15" customHeight="1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" customHeight="1" thickBot="1">
      <c r="A20" s="19"/>
      <c r="B20" s="19"/>
      <c r="C20" s="19"/>
      <c r="D20" s="20"/>
      <c r="E20" s="77" t="s">
        <v>15</v>
      </c>
      <c r="F20" s="78"/>
      <c r="G20" s="78"/>
      <c r="H20" s="79"/>
      <c r="I20" s="21" t="s">
        <v>16</v>
      </c>
      <c r="J20" s="22"/>
    </row>
    <row r="21" spans="1:10" ht="15" customHeight="1">
      <c r="A21" s="80" t="s">
        <v>17</v>
      </c>
      <c r="B21" s="81"/>
      <c r="C21" s="81"/>
      <c r="D21" s="82"/>
      <c r="E21" s="23">
        <v>1</v>
      </c>
      <c r="F21" s="24">
        <v>0.75</v>
      </c>
      <c r="G21" s="24">
        <v>0.5</v>
      </c>
      <c r="H21" s="24">
        <v>0.25</v>
      </c>
      <c r="I21" s="24">
        <v>0</v>
      </c>
      <c r="J21" s="25" t="s">
        <v>18</v>
      </c>
    </row>
    <row r="22" spans="1:10" ht="15" customHeight="1">
      <c r="A22" s="72" t="s">
        <v>19</v>
      </c>
      <c r="B22" s="73"/>
      <c r="C22" s="73"/>
      <c r="D22" s="74"/>
      <c r="E22" s="26">
        <v>750</v>
      </c>
      <c r="F22" s="27">
        <v>563</v>
      </c>
      <c r="G22" s="27">
        <v>375</v>
      </c>
      <c r="H22" s="27">
        <v>188</v>
      </c>
      <c r="I22" s="27">
        <v>0</v>
      </c>
      <c r="J22" s="28"/>
    </row>
    <row r="23" spans="1:10" ht="15" customHeight="1">
      <c r="A23" s="72" t="s">
        <v>20</v>
      </c>
      <c r="B23" s="73"/>
      <c r="C23" s="73"/>
      <c r="D23" s="74"/>
      <c r="E23" s="29">
        <v>24.42</v>
      </c>
      <c r="F23" s="30">
        <v>24.45</v>
      </c>
      <c r="G23" s="30">
        <v>24.49</v>
      </c>
      <c r="H23" s="30">
        <v>24.52</v>
      </c>
      <c r="I23" s="30">
        <v>24.56</v>
      </c>
      <c r="J23" s="31"/>
    </row>
    <row r="24" spans="1:10" ht="15" customHeight="1">
      <c r="A24" s="72" t="s">
        <v>21</v>
      </c>
      <c r="B24" s="73"/>
      <c r="C24" s="73"/>
      <c r="D24" s="74"/>
      <c r="E24" s="32">
        <f>(E22*E23)/1000</f>
        <v>18.315</v>
      </c>
      <c r="F24" s="32">
        <f>(F22*F23)/1000</f>
        <v>13.76535</v>
      </c>
      <c r="G24" s="32">
        <f>(G22*G23)/1000</f>
        <v>9.18375</v>
      </c>
      <c r="H24" s="32">
        <f>(H22*H23)/1000</f>
        <v>4.6097600000000005</v>
      </c>
      <c r="I24" s="32">
        <f>(I22*I23)/1000</f>
        <v>0</v>
      </c>
      <c r="J24" s="31"/>
    </row>
    <row r="25" spans="1:10" ht="15" customHeight="1">
      <c r="A25" s="83"/>
      <c r="B25" s="84"/>
      <c r="C25" s="84"/>
      <c r="D25" s="84"/>
      <c r="E25" s="33"/>
      <c r="F25" s="33" t="s">
        <v>22</v>
      </c>
      <c r="G25" s="33"/>
      <c r="H25" s="33"/>
      <c r="I25" s="33"/>
      <c r="J25" s="34"/>
    </row>
    <row r="26" spans="1:10" ht="15" customHeight="1">
      <c r="A26" s="72" t="s">
        <v>23</v>
      </c>
      <c r="B26" s="73"/>
      <c r="C26" s="73"/>
      <c r="D26" s="74"/>
      <c r="E26" s="85">
        <v>115</v>
      </c>
      <c r="F26" s="86"/>
      <c r="G26" s="86"/>
      <c r="H26" s="86"/>
      <c r="I26" s="87"/>
      <c r="J26" s="31"/>
    </row>
    <row r="27" spans="1:10" ht="15" customHeight="1">
      <c r="A27" s="72" t="s">
        <v>24</v>
      </c>
      <c r="B27" s="73"/>
      <c r="C27" s="73"/>
      <c r="D27" s="74"/>
      <c r="E27" s="35">
        <v>21.85</v>
      </c>
      <c r="F27" s="36">
        <v>16.321</v>
      </c>
      <c r="G27" s="36">
        <v>10.957</v>
      </c>
      <c r="H27" s="36">
        <v>5.727</v>
      </c>
      <c r="I27" s="36">
        <v>0.2174</v>
      </c>
      <c r="J27" s="37"/>
    </row>
    <row r="28" spans="1:10" ht="15" customHeight="1">
      <c r="A28" s="72" t="s">
        <v>25</v>
      </c>
      <c r="B28" s="73"/>
      <c r="C28" s="73"/>
      <c r="D28" s="74"/>
      <c r="E28" s="29">
        <v>0.2719</v>
      </c>
      <c r="F28" s="30">
        <v>0.2407</v>
      </c>
      <c r="G28" s="30">
        <v>0.2034</v>
      </c>
      <c r="H28" s="30">
        <v>0.1609</v>
      </c>
      <c r="I28" s="30">
        <v>0.0924</v>
      </c>
      <c r="J28" s="38">
        <f>AVERAGE(E28:I28)</f>
        <v>0.19386</v>
      </c>
    </row>
    <row r="29" spans="1:10" ht="15" customHeight="1">
      <c r="A29" s="72" t="s">
        <v>26</v>
      </c>
      <c r="B29" s="73"/>
      <c r="C29" s="73"/>
      <c r="D29" s="74"/>
      <c r="E29" s="29">
        <v>0.5363</v>
      </c>
      <c r="F29" s="30">
        <v>0.5043</v>
      </c>
      <c r="G29" s="30">
        <v>0.4618</v>
      </c>
      <c r="H29" s="30">
        <v>0.3943</v>
      </c>
      <c r="I29" s="30">
        <v>0.0492</v>
      </c>
      <c r="J29" s="38">
        <f>AVERAGE(E29:I29)</f>
        <v>0.38917999999999997</v>
      </c>
    </row>
    <row r="30" spans="1:10" ht="15" customHeight="1">
      <c r="A30" s="72" t="s">
        <v>27</v>
      </c>
      <c r="B30" s="73"/>
      <c r="C30" s="73"/>
      <c r="D30" s="74"/>
      <c r="E30" s="12">
        <v>60</v>
      </c>
      <c r="F30" s="12">
        <v>60</v>
      </c>
      <c r="G30" s="12">
        <v>60</v>
      </c>
      <c r="H30" s="12">
        <v>60</v>
      </c>
      <c r="I30" s="12">
        <v>60</v>
      </c>
      <c r="J30" s="39">
        <f>AVERAGE(E30:I30)</f>
        <v>60</v>
      </c>
    </row>
    <row r="31" spans="1:10" ht="15" customHeight="1">
      <c r="A31" s="83"/>
      <c r="B31" s="84"/>
      <c r="C31" s="84"/>
      <c r="D31" s="84"/>
      <c r="E31" s="40"/>
      <c r="F31" s="40"/>
      <c r="G31" s="40"/>
      <c r="H31" s="40"/>
      <c r="I31" s="40"/>
      <c r="J31" s="41"/>
    </row>
    <row r="32" spans="1:10" ht="15" customHeight="1">
      <c r="A32" s="72" t="s">
        <v>28</v>
      </c>
      <c r="B32" s="73"/>
      <c r="C32" s="73"/>
      <c r="D32" s="74"/>
      <c r="E32" s="42">
        <f>E27-E24</f>
        <v>3.535</v>
      </c>
      <c r="F32" s="43">
        <f>F27-F24</f>
        <v>2.5556500000000018</v>
      </c>
      <c r="G32" s="43">
        <f>G27-G24</f>
        <v>1.7732500000000009</v>
      </c>
      <c r="H32" s="43">
        <f>H27-H24</f>
        <v>1.1172399999999998</v>
      </c>
      <c r="I32" s="44"/>
      <c r="J32" s="45"/>
    </row>
    <row r="33" spans="1:10" ht="15" customHeight="1">
      <c r="A33" s="72" t="s">
        <v>29</v>
      </c>
      <c r="B33" s="73"/>
      <c r="C33" s="73"/>
      <c r="D33" s="74"/>
      <c r="E33" s="46">
        <f>E24/E27</f>
        <v>0.8382151029748284</v>
      </c>
      <c r="F33" s="46">
        <f>F24/F27</f>
        <v>0.8434133937871453</v>
      </c>
      <c r="G33" s="46">
        <f>G24/G27</f>
        <v>0.8381628182896778</v>
      </c>
      <c r="H33" s="46">
        <f>H24/H27</f>
        <v>0.8049170595425179</v>
      </c>
      <c r="I33" s="46"/>
      <c r="J33" s="47">
        <f>AVERAGE(E33:H33)</f>
        <v>0.8311770936485423</v>
      </c>
    </row>
    <row r="34" spans="1:10" ht="1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 customHeight="1" thickBot="1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5" customHeight="1" thickBot="1">
      <c r="A36" s="19"/>
      <c r="B36" s="19"/>
      <c r="C36" s="19"/>
      <c r="D36" s="20"/>
      <c r="E36" s="77" t="s">
        <v>15</v>
      </c>
      <c r="F36" s="78"/>
      <c r="G36" s="78"/>
      <c r="H36" s="79"/>
      <c r="I36" s="21" t="s">
        <v>16</v>
      </c>
      <c r="J36" s="22"/>
    </row>
    <row r="37" spans="1:10" ht="15" customHeight="1">
      <c r="A37" s="80" t="s">
        <v>17</v>
      </c>
      <c r="B37" s="81"/>
      <c r="C37" s="81"/>
      <c r="D37" s="82"/>
      <c r="E37" s="23">
        <v>1</v>
      </c>
      <c r="F37" s="24">
        <v>0.75</v>
      </c>
      <c r="G37" s="24">
        <v>0.5</v>
      </c>
      <c r="H37" s="24">
        <v>0.25</v>
      </c>
      <c r="I37" s="24">
        <v>0</v>
      </c>
      <c r="J37" s="25" t="s">
        <v>18</v>
      </c>
    </row>
    <row r="38" spans="1:10" ht="15" customHeight="1">
      <c r="A38" s="72" t="s">
        <v>19</v>
      </c>
      <c r="B38" s="73"/>
      <c r="C38" s="73"/>
      <c r="D38" s="74"/>
      <c r="E38" s="26">
        <v>750</v>
      </c>
      <c r="F38" s="27">
        <v>563</v>
      </c>
      <c r="G38" s="27">
        <v>375</v>
      </c>
      <c r="H38" s="27">
        <v>188</v>
      </c>
      <c r="I38" s="27">
        <v>0</v>
      </c>
      <c r="J38" s="28"/>
    </row>
    <row r="39" spans="1:10" ht="15" customHeight="1">
      <c r="A39" s="72" t="s">
        <v>20</v>
      </c>
      <c r="B39" s="73"/>
      <c r="C39" s="73"/>
      <c r="D39" s="74"/>
      <c r="E39" s="29">
        <v>24.41</v>
      </c>
      <c r="F39" s="30">
        <v>24.44</v>
      </c>
      <c r="G39" s="30">
        <v>24.48</v>
      </c>
      <c r="H39" s="30">
        <v>24.51</v>
      </c>
      <c r="I39" s="30">
        <v>24.55</v>
      </c>
      <c r="J39" s="31"/>
    </row>
    <row r="40" spans="1:10" ht="15" customHeight="1">
      <c r="A40" s="72" t="s">
        <v>21</v>
      </c>
      <c r="B40" s="73"/>
      <c r="C40" s="73"/>
      <c r="D40" s="74"/>
      <c r="E40" s="32">
        <f>(E38*E39)/1000</f>
        <v>18.3075</v>
      </c>
      <c r="F40" s="32">
        <f>(F38*F39)/1000</f>
        <v>13.759720000000002</v>
      </c>
      <c r="G40" s="32">
        <f>(G38*G39)/1000</f>
        <v>9.18</v>
      </c>
      <c r="H40" s="32">
        <f>(H38*H39)/1000</f>
        <v>4.60788</v>
      </c>
      <c r="I40" s="32">
        <f>(I38*I39)/1000</f>
        <v>0</v>
      </c>
      <c r="J40" s="31"/>
    </row>
    <row r="41" spans="1:10" ht="15" customHeight="1">
      <c r="A41" s="83"/>
      <c r="B41" s="84"/>
      <c r="C41" s="84"/>
      <c r="D41" s="84"/>
      <c r="E41" s="33"/>
      <c r="F41" s="33" t="s">
        <v>22</v>
      </c>
      <c r="G41" s="33"/>
      <c r="H41" s="33"/>
      <c r="I41" s="33"/>
      <c r="J41" s="34"/>
    </row>
    <row r="42" spans="1:10" ht="15" customHeight="1">
      <c r="A42" s="72" t="s">
        <v>23</v>
      </c>
      <c r="B42" s="73"/>
      <c r="C42" s="73"/>
      <c r="D42" s="74"/>
      <c r="E42" s="85">
        <v>230</v>
      </c>
      <c r="F42" s="86"/>
      <c r="G42" s="86"/>
      <c r="H42" s="86"/>
      <c r="I42" s="87"/>
      <c r="J42" s="31"/>
    </row>
    <row r="43" spans="1:10" ht="15" customHeight="1">
      <c r="A43" s="72" t="s">
        <v>24</v>
      </c>
      <c r="B43" s="73"/>
      <c r="C43" s="73"/>
      <c r="D43" s="74"/>
      <c r="E43" s="35">
        <v>21.565</v>
      </c>
      <c r="F43" s="36">
        <v>16.433</v>
      </c>
      <c r="G43" s="36">
        <v>11.171</v>
      </c>
      <c r="H43" s="36">
        <v>6.043</v>
      </c>
      <c r="I43" s="36">
        <v>0.2196</v>
      </c>
      <c r="J43" s="37"/>
    </row>
    <row r="44" spans="1:10" ht="15" customHeight="1">
      <c r="A44" s="72" t="s">
        <v>25</v>
      </c>
      <c r="B44" s="73"/>
      <c r="C44" s="73"/>
      <c r="D44" s="74"/>
      <c r="E44" s="29">
        <v>0.138</v>
      </c>
      <c r="F44" s="30">
        <v>0.1248</v>
      </c>
      <c r="G44" s="30">
        <v>0.1033</v>
      </c>
      <c r="H44" s="30">
        <v>0.0831</v>
      </c>
      <c r="I44" s="30">
        <v>0.0543</v>
      </c>
      <c r="J44" s="38">
        <f>AVERAGE(E44:I44)</f>
        <v>0.10070000000000001</v>
      </c>
    </row>
    <row r="45" spans="1:10" ht="15" customHeight="1">
      <c r="A45" s="72" t="s">
        <v>26</v>
      </c>
      <c r="B45" s="73"/>
      <c r="C45" s="73"/>
      <c r="D45" s="74"/>
      <c r="E45" s="29">
        <v>0.3851</v>
      </c>
      <c r="F45" s="30">
        <v>0.3627</v>
      </c>
      <c r="G45" s="30">
        <v>0.3316</v>
      </c>
      <c r="H45" s="30">
        <v>0.2734</v>
      </c>
      <c r="I45" s="30">
        <v>0.0369</v>
      </c>
      <c r="J45" s="38">
        <f>AVERAGE(E45:I45)</f>
        <v>0.27794</v>
      </c>
    </row>
    <row r="46" spans="1:10" ht="15" customHeight="1">
      <c r="A46" s="72" t="s">
        <v>27</v>
      </c>
      <c r="B46" s="73"/>
      <c r="C46" s="73"/>
      <c r="D46" s="74"/>
      <c r="E46" s="12">
        <v>50</v>
      </c>
      <c r="F46" s="12">
        <v>50</v>
      </c>
      <c r="G46" s="12">
        <v>50</v>
      </c>
      <c r="H46" s="12">
        <v>50</v>
      </c>
      <c r="I46" s="12">
        <v>50</v>
      </c>
      <c r="J46" s="39">
        <f>AVERAGE(E46:H46)</f>
        <v>50</v>
      </c>
    </row>
    <row r="47" spans="1:10" ht="15" customHeight="1">
      <c r="A47" s="83"/>
      <c r="B47" s="84"/>
      <c r="C47" s="84"/>
      <c r="D47" s="84"/>
      <c r="E47" s="40"/>
      <c r="F47" s="40"/>
      <c r="G47" s="40"/>
      <c r="H47" s="40"/>
      <c r="I47" s="40"/>
      <c r="J47" s="41"/>
    </row>
    <row r="48" spans="1:10" ht="15" customHeight="1">
      <c r="A48" s="72" t="s">
        <v>28</v>
      </c>
      <c r="B48" s="73"/>
      <c r="C48" s="73"/>
      <c r="D48" s="74"/>
      <c r="E48" s="42">
        <f>E43-E40</f>
        <v>3.2575000000000003</v>
      </c>
      <c r="F48" s="43">
        <f>F43-F40</f>
        <v>2.6732799999999983</v>
      </c>
      <c r="G48" s="43">
        <f>G43-G40</f>
        <v>1.9909999999999997</v>
      </c>
      <c r="H48" s="43">
        <f>H43-H40</f>
        <v>1.4351200000000004</v>
      </c>
      <c r="I48" s="44"/>
      <c r="J48" s="45"/>
    </row>
    <row r="49" spans="1:10" ht="15" customHeight="1">
      <c r="A49" s="72" t="s">
        <v>29</v>
      </c>
      <c r="B49" s="73"/>
      <c r="C49" s="73"/>
      <c r="D49" s="74"/>
      <c r="E49" s="46">
        <f>E40/E43</f>
        <v>0.8489450498492929</v>
      </c>
      <c r="F49" s="46">
        <f>F40/F43</f>
        <v>0.8373224609018439</v>
      </c>
      <c r="G49" s="46">
        <f>G40/G43</f>
        <v>0.8217706561632799</v>
      </c>
      <c r="H49" s="46">
        <f>H40/H43</f>
        <v>0.7625153069667383</v>
      </c>
      <c r="I49" s="46"/>
      <c r="J49" s="47">
        <f>AVERAGE(E49:H49)</f>
        <v>0.8176383684702888</v>
      </c>
    </row>
  </sheetData>
  <sheetProtection/>
  <mergeCells count="51">
    <mergeCell ref="A4:C4"/>
    <mergeCell ref="A5:C5"/>
    <mergeCell ref="A2:C2"/>
    <mergeCell ref="D4:E4"/>
    <mergeCell ref="G2:J2"/>
    <mergeCell ref="A3:C3"/>
    <mergeCell ref="D3:E3"/>
    <mergeCell ref="G3:H3"/>
    <mergeCell ref="I3:J3"/>
    <mergeCell ref="A8:F8"/>
    <mergeCell ref="A9:D9"/>
    <mergeCell ref="A10:D10"/>
    <mergeCell ref="A11:D11"/>
    <mergeCell ref="A12:D12"/>
    <mergeCell ref="A13:D13"/>
    <mergeCell ref="A15:B15"/>
    <mergeCell ref="E15:F15"/>
    <mergeCell ref="A16:B16"/>
    <mergeCell ref="E16:F16"/>
    <mergeCell ref="E18:F18"/>
    <mergeCell ref="E17:F17"/>
    <mergeCell ref="E20:H20"/>
    <mergeCell ref="A21:D21"/>
    <mergeCell ref="A22:D22"/>
    <mergeCell ref="A23:D23"/>
    <mergeCell ref="A24:D24"/>
    <mergeCell ref="A25:D25"/>
    <mergeCell ref="A26:D26"/>
    <mergeCell ref="E26:I26"/>
    <mergeCell ref="A27:D27"/>
    <mergeCell ref="A28:D28"/>
    <mergeCell ref="A29:D29"/>
    <mergeCell ref="A30:D30"/>
    <mergeCell ref="A31:D31"/>
    <mergeCell ref="A32:D32"/>
    <mergeCell ref="A33:D33"/>
    <mergeCell ref="E36:H36"/>
    <mergeCell ref="A37:D37"/>
    <mergeCell ref="A38:D38"/>
    <mergeCell ref="A39:D39"/>
    <mergeCell ref="A40:D40"/>
    <mergeCell ref="A41:D41"/>
    <mergeCell ref="A42:D42"/>
    <mergeCell ref="E42:I42"/>
    <mergeCell ref="A47:D47"/>
    <mergeCell ref="A48:D48"/>
    <mergeCell ref="A49:D49"/>
    <mergeCell ref="A43:D43"/>
    <mergeCell ref="A44:D44"/>
    <mergeCell ref="A45:D45"/>
    <mergeCell ref="A46:D46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enjcb</dc:creator>
  <cp:keywords/>
  <dc:description/>
  <cp:lastModifiedBy>itrxc</cp:lastModifiedBy>
  <cp:lastPrinted>2010-07-30T19:10:52Z</cp:lastPrinted>
  <dcterms:created xsi:type="dcterms:W3CDTF">2008-07-03T13:05:07Z</dcterms:created>
  <dcterms:modified xsi:type="dcterms:W3CDTF">2011-11-04T17:46:10Z</dcterms:modified>
  <cp:category/>
  <cp:version/>
  <cp:contentType/>
  <cp:contentStatus/>
</cp:coreProperties>
</file>